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eigner/Downloads/"/>
    </mc:Choice>
  </mc:AlternateContent>
  <xr:revisionPtr revIDLastSave="0" documentId="13_ncr:1_{3D308C75-1C35-294A-B923-3F1BE71316DB}" xr6:coauthVersionLast="43" xr6:coauthVersionMax="43" xr10:uidLastSave="{00000000-0000-0000-0000-000000000000}"/>
  <workbookProtection workbookAlgorithmName="SHA-512" workbookHashValue="apxCff/S669/qGFtDFqA2I6Y+N6e/JaS9+u8qzpKwZJxMkVb7FvxzXNtgcm0pYeqYNztjjqNVc21MYlaOGcUVw==" workbookSaltValue="nyemup8Ec1kot5TzExoShg==" workbookSpinCount="100000" lockStructure="1"/>
  <bookViews>
    <workbookView xWindow="0" yWindow="460" windowWidth="20500" windowHeight="7540" firstSheet="10" activeTab="14" xr2:uid="{00000000-000D-0000-FFFF-FFFF00000000}"/>
  </bookViews>
  <sheets>
    <sheet name="Préambule" sheetId="1" r:id="rId1"/>
    <sheet name="Emploi_Fr" sheetId="2" r:id="rId2"/>
    <sheet name="Emploi_Dep" sheetId="3" r:id="rId3"/>
    <sheet name="Emploi_N" sheetId="4" r:id="rId4"/>
    <sheet name="Emploi_N_saison" sheetId="5" r:id="rId5"/>
    <sheet name="Ind_saison_Fr" sheetId="6" r:id="rId6"/>
    <sheet name="Ind_saison_N" sheetId="7" r:id="rId7"/>
    <sheet name="Emploi_act_N" sheetId="8" r:id="rId8"/>
    <sheet name="Ind_specif_N" sheetId="9" r:id="rId9"/>
    <sheet name="Emploi_act_saison" sheetId="10" r:id="rId10"/>
    <sheet name="Ind_saison_act" sheetId="11" r:id="rId11"/>
    <sheet name="Evol_emploi" sheetId="12" r:id="rId12"/>
    <sheet name="Caract_emploi" sheetId="13" r:id="rId13"/>
    <sheet name="Caract_emploi_saison" sheetId="14" r:id="rId14"/>
    <sheet name="Caract_emploi_act" sheetId="15" r:id="rId1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5" l="1"/>
  <c r="L30" i="15"/>
  <c r="K30" i="15"/>
  <c r="J30" i="15"/>
  <c r="I30" i="15"/>
  <c r="H30" i="15"/>
  <c r="G30" i="15"/>
  <c r="F30" i="15"/>
  <c r="E30" i="15"/>
  <c r="D30" i="15"/>
  <c r="C30" i="15"/>
  <c r="M29" i="15"/>
  <c r="L29" i="15"/>
  <c r="K29" i="15"/>
  <c r="J29" i="15"/>
  <c r="I29" i="15"/>
  <c r="H29" i="15"/>
  <c r="G29" i="15"/>
  <c r="F29" i="15"/>
  <c r="E29" i="15"/>
  <c r="D29" i="15"/>
  <c r="C29" i="15"/>
  <c r="M28" i="15"/>
  <c r="L28" i="15"/>
  <c r="K28" i="15"/>
  <c r="J28" i="15"/>
  <c r="I28" i="15"/>
  <c r="H28" i="15"/>
  <c r="G28" i="15"/>
  <c r="F28" i="15"/>
  <c r="E28" i="15"/>
  <c r="D28" i="15"/>
  <c r="C28" i="15"/>
  <c r="M27" i="15"/>
  <c r="L27" i="15"/>
  <c r="K27" i="15"/>
  <c r="J27" i="15"/>
  <c r="I27" i="15"/>
  <c r="H27" i="15"/>
  <c r="G27" i="15"/>
  <c r="F27" i="15"/>
  <c r="E27" i="15"/>
  <c r="D27" i="15"/>
  <c r="C27" i="15"/>
  <c r="M26" i="15"/>
  <c r="L26" i="15"/>
  <c r="K26" i="15"/>
  <c r="J26" i="15"/>
  <c r="I26" i="15"/>
  <c r="H26" i="15"/>
  <c r="G26" i="15"/>
  <c r="F26" i="15"/>
  <c r="E26" i="15"/>
  <c r="D26" i="15"/>
  <c r="C26" i="15"/>
  <c r="M25" i="15"/>
  <c r="L25" i="15"/>
  <c r="K25" i="15"/>
  <c r="J25" i="15"/>
  <c r="I25" i="15"/>
  <c r="H25" i="15"/>
  <c r="G25" i="15"/>
  <c r="F25" i="15"/>
  <c r="E25" i="15"/>
  <c r="D25" i="15"/>
  <c r="C25" i="15"/>
  <c r="M24" i="15"/>
  <c r="L24" i="15"/>
  <c r="K24" i="15"/>
  <c r="J24" i="15"/>
  <c r="I24" i="15"/>
  <c r="H24" i="15"/>
  <c r="G24" i="15"/>
  <c r="F24" i="15"/>
  <c r="E24" i="15"/>
  <c r="D24" i="15"/>
  <c r="C24" i="15"/>
  <c r="M23" i="15"/>
  <c r="L23" i="15"/>
  <c r="K23" i="15"/>
  <c r="J23" i="15"/>
  <c r="I23" i="15"/>
  <c r="H23" i="15"/>
  <c r="G23" i="15"/>
  <c r="F23" i="15"/>
  <c r="E23" i="15"/>
  <c r="D23" i="15"/>
  <c r="C23" i="15"/>
  <c r="M22" i="15"/>
  <c r="L22" i="15"/>
  <c r="K22" i="15"/>
  <c r="J22" i="15"/>
  <c r="I22" i="15"/>
  <c r="H22" i="15"/>
  <c r="G22" i="15"/>
  <c r="F22" i="15"/>
  <c r="E22" i="15"/>
  <c r="D22" i="15"/>
  <c r="C22" i="15"/>
  <c r="M21" i="15"/>
  <c r="L21" i="15"/>
  <c r="K21" i="15"/>
  <c r="J21" i="15"/>
  <c r="I21" i="15"/>
  <c r="H21" i="15"/>
  <c r="G21" i="15"/>
  <c r="F21" i="15"/>
  <c r="E21" i="15"/>
  <c r="D21" i="15"/>
  <c r="C21" i="15"/>
  <c r="M20" i="15"/>
  <c r="L20" i="15"/>
  <c r="K20" i="15"/>
  <c r="J20" i="15"/>
  <c r="I20" i="15"/>
  <c r="H20" i="15"/>
  <c r="G20" i="15"/>
  <c r="F20" i="15"/>
  <c r="E20" i="15"/>
  <c r="D20" i="15"/>
  <c r="C20" i="15"/>
  <c r="M14" i="15"/>
  <c r="L14" i="15"/>
  <c r="K14" i="15"/>
  <c r="J14" i="15"/>
  <c r="I14" i="15"/>
  <c r="H14" i="15"/>
  <c r="G14" i="15"/>
  <c r="F14" i="15"/>
  <c r="E14" i="15"/>
  <c r="D14" i="15"/>
  <c r="C14" i="15"/>
  <c r="N14" i="15" s="1"/>
  <c r="N13" i="15"/>
  <c r="N30" i="15" s="1"/>
  <c r="N12" i="15"/>
  <c r="N29" i="15" s="1"/>
  <c r="N11" i="15"/>
  <c r="N10" i="15"/>
  <c r="N27" i="15" s="1"/>
  <c r="N9" i="15"/>
  <c r="N8" i="15"/>
  <c r="N7" i="15"/>
  <c r="N24" i="15" s="1"/>
  <c r="N6" i="15"/>
  <c r="N5" i="15"/>
  <c r="N22" i="15" s="1"/>
  <c r="N4" i="15"/>
  <c r="N21" i="15" s="1"/>
  <c r="N3" i="15"/>
  <c r="N20" i="15" s="1"/>
  <c r="F15" i="14"/>
  <c r="J15" i="14" s="1"/>
  <c r="E15" i="14"/>
  <c r="I15" i="14" s="1"/>
  <c r="D15" i="14"/>
  <c r="H15" i="14" s="1"/>
  <c r="C15" i="14"/>
  <c r="G15" i="14" s="1"/>
  <c r="J14" i="14"/>
  <c r="I14" i="14"/>
  <c r="H14" i="14"/>
  <c r="G14" i="14"/>
  <c r="J13" i="14"/>
  <c r="I13" i="14"/>
  <c r="H13" i="14"/>
  <c r="G13" i="14"/>
  <c r="J12" i="14"/>
  <c r="I12" i="14"/>
  <c r="H12" i="14"/>
  <c r="G12" i="14"/>
  <c r="J11" i="14"/>
  <c r="I11" i="14"/>
  <c r="H11" i="14"/>
  <c r="G11" i="14"/>
  <c r="J10" i="14"/>
  <c r="I10" i="14"/>
  <c r="H10" i="14"/>
  <c r="G10" i="14"/>
  <c r="J9" i="14"/>
  <c r="I9" i="14"/>
  <c r="H9" i="14"/>
  <c r="G9" i="14"/>
  <c r="J8" i="14"/>
  <c r="I8" i="14"/>
  <c r="H8" i="14"/>
  <c r="G8" i="14"/>
  <c r="J7" i="14"/>
  <c r="I7" i="14"/>
  <c r="H7" i="14"/>
  <c r="G7" i="14"/>
  <c r="J6" i="14"/>
  <c r="I6" i="14"/>
  <c r="H6" i="14"/>
  <c r="G6" i="14"/>
  <c r="J5" i="14"/>
  <c r="I5" i="14"/>
  <c r="H5" i="14"/>
  <c r="G5" i="14"/>
  <c r="J4" i="14"/>
  <c r="I4" i="14"/>
  <c r="H4" i="14"/>
  <c r="G4" i="14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J95" i="7"/>
  <c r="I95" i="7"/>
  <c r="H95" i="7"/>
  <c r="G95" i="7"/>
  <c r="F95" i="7"/>
  <c r="E95" i="7"/>
  <c r="D95" i="7"/>
  <c r="C95" i="7"/>
  <c r="B95" i="7"/>
  <c r="J94" i="7"/>
  <c r="I94" i="7"/>
  <c r="H94" i="7"/>
  <c r="G94" i="7"/>
  <c r="F94" i="7"/>
  <c r="E94" i="7"/>
  <c r="D94" i="7"/>
  <c r="C94" i="7"/>
  <c r="B94" i="7"/>
  <c r="J93" i="7"/>
  <c r="I93" i="7"/>
  <c r="H93" i="7"/>
  <c r="G93" i="7"/>
  <c r="F93" i="7"/>
  <c r="E93" i="7"/>
  <c r="D93" i="7"/>
  <c r="C93" i="7"/>
  <c r="B93" i="7"/>
  <c r="J92" i="7"/>
  <c r="I92" i="7"/>
  <c r="H92" i="7"/>
  <c r="G92" i="7"/>
  <c r="F92" i="7"/>
  <c r="E92" i="7"/>
  <c r="D92" i="7"/>
  <c r="C92" i="7"/>
  <c r="B92" i="7"/>
  <c r="J91" i="7"/>
  <c r="I91" i="7"/>
  <c r="H91" i="7"/>
  <c r="G91" i="7"/>
  <c r="F91" i="7"/>
  <c r="E91" i="7"/>
  <c r="D91" i="7"/>
  <c r="C91" i="7"/>
  <c r="B91" i="7"/>
  <c r="J90" i="7"/>
  <c r="I90" i="7"/>
  <c r="H90" i="7"/>
  <c r="G90" i="7"/>
  <c r="F90" i="7"/>
  <c r="E90" i="7"/>
  <c r="D90" i="7"/>
  <c r="C90" i="7"/>
  <c r="B90" i="7"/>
  <c r="J89" i="7"/>
  <c r="I89" i="7"/>
  <c r="H89" i="7"/>
  <c r="G89" i="7"/>
  <c r="F89" i="7"/>
  <c r="E89" i="7"/>
  <c r="D89" i="7"/>
  <c r="C89" i="7"/>
  <c r="B89" i="7"/>
  <c r="J88" i="7"/>
  <c r="I88" i="7"/>
  <c r="H88" i="7"/>
  <c r="G88" i="7"/>
  <c r="F88" i="7"/>
  <c r="E88" i="7"/>
  <c r="D88" i="7"/>
  <c r="C88" i="7"/>
  <c r="B88" i="7"/>
  <c r="J87" i="7"/>
  <c r="I87" i="7"/>
  <c r="H87" i="7"/>
  <c r="G87" i="7"/>
  <c r="F87" i="7"/>
  <c r="E87" i="7"/>
  <c r="D87" i="7"/>
  <c r="C87" i="7"/>
  <c r="B87" i="7"/>
  <c r="J86" i="7"/>
  <c r="I86" i="7"/>
  <c r="H86" i="7"/>
  <c r="G86" i="7"/>
  <c r="F86" i="7"/>
  <c r="E86" i="7"/>
  <c r="D86" i="7"/>
  <c r="C86" i="7"/>
  <c r="B86" i="7"/>
  <c r="J85" i="7"/>
  <c r="I85" i="7"/>
  <c r="H85" i="7"/>
  <c r="G85" i="7"/>
  <c r="F85" i="7"/>
  <c r="E85" i="7"/>
  <c r="D85" i="7"/>
  <c r="C85" i="7"/>
  <c r="B85" i="7"/>
  <c r="J84" i="7"/>
  <c r="I84" i="7"/>
  <c r="H84" i="7"/>
  <c r="G84" i="7"/>
  <c r="F84" i="7"/>
  <c r="E84" i="7"/>
  <c r="D84" i="7"/>
  <c r="C84" i="7"/>
  <c r="B84" i="7"/>
  <c r="J83" i="7"/>
  <c r="I83" i="7"/>
  <c r="H83" i="7"/>
  <c r="G83" i="7"/>
  <c r="F83" i="7"/>
  <c r="E83" i="7"/>
  <c r="D83" i="7"/>
  <c r="C83" i="7"/>
  <c r="B8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J31" i="7"/>
  <c r="I31" i="7"/>
  <c r="H31" i="7"/>
  <c r="G31" i="7"/>
  <c r="F31" i="7"/>
  <c r="E31" i="7"/>
  <c r="D31" i="7"/>
  <c r="C31" i="7"/>
  <c r="B31" i="7"/>
  <c r="J30" i="7"/>
  <c r="I30" i="7"/>
  <c r="H30" i="7"/>
  <c r="G30" i="7"/>
  <c r="F30" i="7"/>
  <c r="E30" i="7"/>
  <c r="D30" i="7"/>
  <c r="C30" i="7"/>
  <c r="B30" i="7"/>
  <c r="J29" i="7"/>
  <c r="I29" i="7"/>
  <c r="H29" i="7"/>
  <c r="G29" i="7"/>
  <c r="F29" i="7"/>
  <c r="E29" i="7"/>
  <c r="D29" i="7"/>
  <c r="C29" i="7"/>
  <c r="B29" i="7"/>
  <c r="J28" i="7"/>
  <c r="I28" i="7"/>
  <c r="H28" i="7"/>
  <c r="G28" i="7"/>
  <c r="F28" i="7"/>
  <c r="E28" i="7"/>
  <c r="D28" i="7"/>
  <c r="C28" i="7"/>
  <c r="B28" i="7"/>
  <c r="J27" i="7"/>
  <c r="I27" i="7"/>
  <c r="H27" i="7"/>
  <c r="G27" i="7"/>
  <c r="F27" i="7"/>
  <c r="E27" i="7"/>
  <c r="D27" i="7"/>
  <c r="C27" i="7"/>
  <c r="B27" i="7"/>
  <c r="J26" i="7"/>
  <c r="I26" i="7"/>
  <c r="H26" i="7"/>
  <c r="G26" i="7"/>
  <c r="F26" i="7"/>
  <c r="E26" i="7"/>
  <c r="D26" i="7"/>
  <c r="C26" i="7"/>
  <c r="B26" i="7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F24" i="7"/>
  <c r="E24" i="7"/>
  <c r="D24" i="7"/>
  <c r="C24" i="7"/>
  <c r="B24" i="7"/>
  <c r="J23" i="7"/>
  <c r="I23" i="7"/>
  <c r="H23" i="7"/>
  <c r="G23" i="7"/>
  <c r="F23" i="7"/>
  <c r="E23" i="7"/>
  <c r="D23" i="7"/>
  <c r="C23" i="7"/>
  <c r="B23" i="7"/>
  <c r="J22" i="7"/>
  <c r="I22" i="7"/>
  <c r="H22" i="7"/>
  <c r="G22" i="7"/>
  <c r="F22" i="7"/>
  <c r="E22" i="7"/>
  <c r="D22" i="7"/>
  <c r="C22" i="7"/>
  <c r="B22" i="7"/>
  <c r="J21" i="7"/>
  <c r="I21" i="7"/>
  <c r="H21" i="7"/>
  <c r="G21" i="7"/>
  <c r="F21" i="7"/>
  <c r="E21" i="7"/>
  <c r="D21" i="7"/>
  <c r="C21" i="7"/>
  <c r="B21" i="7"/>
  <c r="J20" i="7"/>
  <c r="I20" i="7"/>
  <c r="H20" i="7"/>
  <c r="G20" i="7"/>
  <c r="F20" i="7"/>
  <c r="E20" i="7"/>
  <c r="D20" i="7"/>
  <c r="C20" i="7"/>
  <c r="B20" i="7"/>
  <c r="J19" i="7"/>
  <c r="I19" i="7"/>
  <c r="H19" i="7"/>
  <c r="G19" i="7"/>
  <c r="F19" i="7"/>
  <c r="E19" i="7"/>
  <c r="D19" i="7"/>
  <c r="C19" i="7"/>
  <c r="B19" i="7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N23" i="15" l="1"/>
  <c r="N28" i="15"/>
  <c r="N25" i="15"/>
  <c r="N26" i="15"/>
</calcChain>
</file>

<file path=xl/sharedStrings.xml><?xml version="1.0" encoding="utf-8"?>
<sst xmlns="http://schemas.openxmlformats.org/spreadsheetml/2006/main" count="1498" uniqueCount="723">
  <si>
    <t>Tableaux détaillés - Etude Economie touristique - Partie Emploi touristique</t>
  </si>
  <si>
    <t>Données</t>
  </si>
  <si>
    <t>2009 (pour évolution)</t>
  </si>
  <si>
    <t>Sources</t>
  </si>
  <si>
    <t>DADS (champ salarié)</t>
  </si>
  <si>
    <t>Acoss (champ non salarié)</t>
  </si>
  <si>
    <t>Feuilles</t>
  </si>
  <si>
    <t>Préambule</t>
  </si>
  <si>
    <t>Emploi_Fr</t>
  </si>
  <si>
    <t>L'emploi touristique selon les régions métropolitaines</t>
  </si>
  <si>
    <t>Emploi_N</t>
  </si>
  <si>
    <t>L'emploi touristique en Normandie</t>
  </si>
  <si>
    <t>Emploi_N_saison</t>
  </si>
  <si>
    <t>L'emploi touristique en Normandie selon la saison</t>
  </si>
  <si>
    <t>Ind_saison_Fr</t>
  </si>
  <si>
    <t>Saisonnalité de l'emploi touristique selon la région métropolitaine</t>
  </si>
  <si>
    <t>Ind_saison_N</t>
  </si>
  <si>
    <t>Saisonnalité de l'emploi touristique selon le territoire infrarégional</t>
  </si>
  <si>
    <t>Emploi_act_N</t>
  </si>
  <si>
    <t>L'emploi touristique selon le secteur d'activité</t>
  </si>
  <si>
    <t>Ind_specif_N</t>
  </si>
  <si>
    <t>Indice de spécificité (Normandie par rapport à la France métropolitaine)</t>
  </si>
  <si>
    <t>Emploi_act_saison</t>
  </si>
  <si>
    <t>L'emploi touristique selon l'activité touristique et la saison en Normandie</t>
  </si>
  <si>
    <t>Ind_saison_act</t>
  </si>
  <si>
    <t>Saisonnalité de l'emploi touristique selon l'activité touristique en Normandie</t>
  </si>
  <si>
    <t>Evol_emploi</t>
  </si>
  <si>
    <t>Evolution de l'emploi touristique entre 2009 et 2014</t>
  </si>
  <si>
    <t>Caract_emploi</t>
  </si>
  <si>
    <t>Caractérisation de l'emploi touristique (ETP)</t>
  </si>
  <si>
    <t>Caract_emploi_saison</t>
  </si>
  <si>
    <t>Caractérisation de l'emploi touristique (ETP) selon la saison en Normandie</t>
  </si>
  <si>
    <t>Caract_emploi_act</t>
  </si>
  <si>
    <t>Caractérisation de l'emploi touristique (ETP) selon le secteur d'activité en Normandie</t>
  </si>
  <si>
    <t>L'emploi touristique selon la région métropolitaine</t>
  </si>
  <si>
    <t>Moyenne annuelle</t>
  </si>
  <si>
    <t>Répartition
(en %)</t>
  </si>
  <si>
    <t>Rang</t>
  </si>
  <si>
    <t>Part de l'emploi touristique dans l'emploi total
(en %)</t>
  </si>
  <si>
    <t>France métropolitaine</t>
  </si>
  <si>
    <t>Île-de-France</t>
  </si>
  <si>
    <t>Auvergne-Rhône-Alpes</t>
  </si>
  <si>
    <t>Provence-Alpes-Côte d'Azur</t>
  </si>
  <si>
    <t>Occitanie</t>
  </si>
  <si>
    <t>Nouvelle Aquitaine</t>
  </si>
  <si>
    <t>Grand Est</t>
  </si>
  <si>
    <t>Hauts-de-France</t>
  </si>
  <si>
    <t>Bretagne</t>
  </si>
  <si>
    <t>Pays de la Loire</t>
  </si>
  <si>
    <t>Normandie</t>
  </si>
  <si>
    <t>Bourgogne-Franche-Comté</t>
  </si>
  <si>
    <t>Centre-Val de Loire</t>
  </si>
  <si>
    <t>Corse</t>
  </si>
  <si>
    <t>Sources : DADS 2014, Acoss 2014 ; traitements Insee</t>
  </si>
  <si>
    <t>L'emploi touristique selon le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</si>
  <si>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</si>
  <si>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</si>
  <si>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</si>
  <si>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</si>
  <si>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</si>
  <si>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</si>
  <si>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</si>
  <si>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</si>
  <si>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</si>
  <si>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</si>
  <si>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</si>
  <si>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</si>
  <si>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</si>
  <si>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</si>
  <si>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</si>
  <si>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</si>
  <si>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</si>
  <si>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</si>
  <si>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</si>
  <si>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</si>
  <si>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</si>
  <si>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</si>
  <si>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</si>
  <si>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</si>
  <si>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</si>
  <si>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</si>
  <si>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</si>
  <si>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</si>
  <si>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</si>
  <si>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</si>
  <si>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</si>
  <si>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</si>
  <si>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</si>
  <si>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</si>
  <si>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</si>
  <si>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</si>
  <si>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</si>
  <si>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</si>
  <si>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</si>
  <si>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</si>
  <si>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</si>
  <si>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</si>
  <si>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</si>
  <si>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</si>
  <si>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</si>
  <si>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</si>
  <si>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</si>
  <si>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</si>
  <si>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</si>
  <si>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</si>
  <si>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</si>
  <si>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</si>
  <si>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</si>
  <si>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</si>
  <si>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</si>
  <si>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</si>
  <si>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</si>
  <si>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</si>
  <si>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</si>
  <si>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</si>
  <si>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</si>
  <si>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</si>
  <si>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</si>
  <si>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</si>
  <si>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</si>
  <si>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</si>
  <si>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</si>
  <si>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</si>
  <si>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</si>
  <si>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</si>
  <si>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</si>
  <si>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</si>
  <si>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</si>
  <si>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</si>
  <si>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</si>
  <si>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</si>
  <si>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</si>
  <si>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</si>
  <si>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</si>
  <si>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</si>
  <si>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</si>
  <si>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</si>
  <si>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</si>
  <si>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</si>
  <si>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</si>
  <si>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</si>
  <si>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</si>
  <si>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</si>
  <si>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</si>
  <si>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</si>
  <si>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</si>
  <si>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</si>
  <si>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</si>
  <si>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</si>
  <si>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</si>
  <si>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</si>
  <si>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</si>
  <si>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</si>
  <si>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</si>
  <si>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</si>
  <si>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</si>
  <si>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</si>
  <si>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</si>
  <si>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</si>
  <si>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</si>
  <si>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</si>
  <si>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</si>
  <si>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</si>
  <si>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</si>
  <si>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</si>
  <si>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</si>
  <si>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</si>
  <si>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</si>
  <si>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</si>
  <si>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</si>
  <si>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</si>
  <si>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</si>
  <si>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</si>
  <si>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</si>
  <si>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</si>
  <si>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</si>
  <si>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</si>
  <si>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</si>
  <si>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</si>
  <si>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</si>
  <si>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</si>
  <si>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</si>
  <si>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</si>
  <si>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</si>
  <si>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</si>
  <si>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</si>
  <si>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</si>
  <si>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</si>
  <si>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</si>
  <si>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</si>
  <si>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</si>
  <si>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</si>
  <si>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</si>
  <si>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</si>
  <si>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</si>
  <si>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</si>
  <si>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</si>
  <si>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</si>
  <si>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</si>
  <si>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</si>
  <si>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</si>
  <si>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</si>
  <si>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</si>
  <si>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</si>
  <si>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</si>
  <si>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</si>
  <si>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</si>
  <si>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</si>
  <si>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</si>
  <si>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</si>
  <si>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</si>
  <si>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</si>
  <si>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</si>
  <si>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</si>
  <si>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</si>
  <si>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</si>
  <si>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</si>
  <si>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</si>
  <si>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</si>
  <si>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</si>
  <si>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</si>
  <si>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</si>
  <si>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</si>
  <si>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</si>
  <si>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</si>
  <si>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</si>
  <si>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</si>
  <si>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</si>
  <si>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</si>
  <si>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</si>
  <si>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</si>
  <si>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</si>
  <si>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</si>
  <si>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</si>
  <si>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</si>
  <si>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</si>
  <si>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</si>
  <si>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</si>
  <si>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</si>
  <si>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</si>
  <si>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</si>
  <si>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</si>
  <si>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</si>
  <si>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</si>
  <si>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</si>
  <si>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</si>
  <si>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</si>
  <si>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L'emploi touristique en Normandie en 2014</t>
  </si>
  <si>
    <t>Répartition selon France métropolitaine
(en %)</t>
  </si>
  <si>
    <t>Répartition selon Normandie
(en %)</t>
  </si>
  <si>
    <t>Part des non salariés
(en %)</t>
  </si>
  <si>
    <t>France</t>
  </si>
  <si>
    <t>Région</t>
  </si>
  <si>
    <t>Département</t>
  </si>
  <si>
    <t>Zone
touristique</t>
  </si>
  <si>
    <t>Alençon – Argentan</t>
  </si>
  <si>
    <t>Autre Manche</t>
  </si>
  <si>
    <t>Bagnoles</t>
  </si>
  <si>
    <t>Baie du Mont-Saint-Michel</t>
  </si>
  <si>
    <t>Bessin</t>
  </si>
  <si>
    <t>Bocage, Suisse normande, Pays de Falaise</t>
  </si>
  <si>
    <t>Caen – Côte de Nacre</t>
  </si>
  <si>
    <t>Campagne seino-marine</t>
  </si>
  <si>
    <t>Centre et sud Eure</t>
  </si>
  <si>
    <t>Côte d'Albâtre</t>
  </si>
  <si>
    <t>Côte Fleurie</t>
  </si>
  <si>
    <t>CUC – Saint-Lô – Coutances</t>
  </si>
  <si>
    <t>Littoral</t>
  </si>
  <si>
    <t>Pays d'Auge</t>
  </si>
  <si>
    <t>Reste de l'Orne</t>
  </si>
  <si>
    <t>Risle estuaire et Charentonne</t>
  </si>
  <si>
    <t>Roumois - Vallée de la Seine – Vexin normand</t>
  </si>
  <si>
    <t>Vallée de la Seine – Seine-Maritime</t>
  </si>
  <si>
    <t>Autre zone</t>
  </si>
  <si>
    <t>CODAH</t>
  </si>
  <si>
    <t>CREA</t>
  </si>
  <si>
    <t>Étretat – Fécamp</t>
  </si>
  <si>
    <t>Eu – Le Tréport</t>
  </si>
  <si>
    <t>Pays dieppois</t>
  </si>
  <si>
    <t>Plages du débarquement</t>
  </si>
  <si>
    <t>Vallée de la Seine Eure</t>
  </si>
  <si>
    <t>L'emploi touristique en Normandie selon la saison en 2014</t>
  </si>
  <si>
    <t>Effectifs physiques</t>
  </si>
  <si>
    <t>Variation par rapport à la moyenne annuelle
(en %)</t>
  </si>
  <si>
    <r>
      <t>Saison d'été</t>
    </r>
    <r>
      <rPr>
        <b/>
        <vertAlign val="superscript"/>
        <sz val="8"/>
        <color theme="1"/>
        <rFont val="Arial"/>
        <family val="2"/>
      </rPr>
      <t>(1)</t>
    </r>
  </si>
  <si>
    <r>
      <t>Haute saison d'été</t>
    </r>
    <r>
      <rPr>
        <b/>
        <vertAlign val="superscript"/>
        <sz val="8"/>
        <color theme="1"/>
        <rFont val="Arial"/>
        <family val="2"/>
      </rPr>
      <t>(2)</t>
    </r>
  </si>
  <si>
    <r>
      <t>Basse saison d'été</t>
    </r>
    <r>
      <rPr>
        <b/>
        <vertAlign val="superscript"/>
        <sz val="8"/>
        <color theme="1"/>
        <rFont val="Arial"/>
        <family val="2"/>
      </rPr>
      <t>(3)</t>
    </r>
  </si>
  <si>
    <t>+ 13,6</t>
  </si>
  <si>
    <t>+ 27,2</t>
  </si>
  <si>
    <t>+ 4,6</t>
  </si>
  <si>
    <t>+ 16,9</t>
  </si>
  <si>
    <t>+ 31,1</t>
  </si>
  <si>
    <t>+ 7,4</t>
  </si>
  <si>
    <t>+ 18,2</t>
  </si>
  <si>
    <t>+ 31,5</t>
  </si>
  <si>
    <t>+ 9,3</t>
  </si>
  <si>
    <t>+ 25,4</t>
  </si>
  <si>
    <t>+ 5,8</t>
  </si>
  <si>
    <t>+ 21,4</t>
  </si>
  <si>
    <t>+ 44,6</t>
  </si>
  <si>
    <t>+ 5,9</t>
  </si>
  <si>
    <t>+ 15,1</t>
  </si>
  <si>
    <t>+ 30,0</t>
  </si>
  <si>
    <t>+ 5,1</t>
  </si>
  <si>
    <t>+ 14,2</t>
  </si>
  <si>
    <t>+ 25,3</t>
  </si>
  <si>
    <t>+ 6,8</t>
  </si>
  <si>
    <t>+ 13,8</t>
  </si>
  <si>
    <t>+ 31,2</t>
  </si>
  <si>
    <t>+ 2,3</t>
  </si>
  <si>
    <t>+ 12,0</t>
  </si>
  <si>
    <t>+ 25,8</t>
  </si>
  <si>
    <t>+ 2,9</t>
  </si>
  <si>
    <t>+ 21,5</t>
  </si>
  <si>
    <t>+ 27,7</t>
  </si>
  <si>
    <t>+ 17,4</t>
  </si>
  <si>
    <t>+ 20,8</t>
  </si>
  <si>
    <t>+ 41,3</t>
  </si>
  <si>
    <t>+ 7,1</t>
  </si>
  <si>
    <t>+ 42,5</t>
  </si>
  <si>
    <t>+ 14,6</t>
  </si>
  <si>
    <t>+ 10,6</t>
  </si>
  <si>
    <t>+ 23,2</t>
  </si>
  <si>
    <t>+ 2,2</t>
  </si>
  <si>
    <t>+ 16,0</t>
  </si>
  <si>
    <t>+ 27,9</t>
  </si>
  <si>
    <t>+ 8,2</t>
  </si>
  <si>
    <t>+ 24,7</t>
  </si>
  <si>
    <t>+ 3,6</t>
  </si>
  <si>
    <t>+ 20,1</t>
  </si>
  <si>
    <t>+ 6,6</t>
  </si>
  <si>
    <t>+ 18,8</t>
  </si>
  <si>
    <t>+ 33,0</t>
  </si>
  <si>
    <t>+ 19,2</t>
  </si>
  <si>
    <t>+ 32,9</t>
  </si>
  <si>
    <t>+ 10,0</t>
  </si>
  <si>
    <t>+ 36,7</t>
  </si>
  <si>
    <t>+ 35,7</t>
  </si>
  <si>
    <t>+ 72,6</t>
  </si>
  <si>
    <t>+ 11,0</t>
  </si>
  <si>
    <t>+ 16,4</t>
  </si>
  <si>
    <t>+ 29,9</t>
  </si>
  <si>
    <t>+ 7,5</t>
  </si>
  <si>
    <t>+ 12,9</t>
  </si>
  <si>
    <t>+ 30,4</t>
  </si>
  <si>
    <t>+ 1,2</t>
  </si>
  <si>
    <t>+ 12,4</t>
  </si>
  <si>
    <t>+ 30,5</t>
  </si>
  <si>
    <t>+ 0,3</t>
  </si>
  <si>
    <t>+ 15,7</t>
  </si>
  <si>
    <t>+ 28,6</t>
  </si>
  <si>
    <t>+ 7,2</t>
  </si>
  <si>
    <t>+ 5,6</t>
  </si>
  <si>
    <t>+ 18,4</t>
  </si>
  <si>
    <t>+ 29,3</t>
  </si>
  <si>
    <t>+ 11,1</t>
  </si>
  <si>
    <t>+ 11,3</t>
  </si>
  <si>
    <t>+ 18,9</t>
  </si>
  <si>
    <t>+ 6,2</t>
  </si>
  <si>
    <t>+ 40,6</t>
  </si>
  <si>
    <t>+ 7,6</t>
  </si>
  <si>
    <t>+ 23,5</t>
  </si>
  <si>
    <t>+ 40,1</t>
  </si>
  <si>
    <t>+ 12,5</t>
  </si>
  <si>
    <t>+ 17,9</t>
  </si>
  <si>
    <t>+ 33,7</t>
  </si>
  <si>
    <t>+ 24,4</t>
  </si>
  <si>
    <t>+ 42,3</t>
  </si>
  <si>
    <t>+ 18,5</t>
  </si>
  <si>
    <t>+ 9,0</t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</si>
  <si>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Mois de mai à septembre</t>
    </r>
  </si>
  <si>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Mois de juillet et d'août</t>
    </r>
  </si>
  <si>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Mois de mai, de juin et de septembre</t>
    </r>
  </si>
  <si>
    <t>janv.</t>
  </si>
  <si>
    <t>fév.</t>
  </si>
  <si>
    <t>mars</t>
  </si>
  <si>
    <t>avril</t>
  </si>
  <si>
    <t>mai</t>
  </si>
  <si>
    <t>juin</t>
  </si>
  <si>
    <t>juil.</t>
  </si>
  <si>
    <t>août</t>
  </si>
  <si>
    <t>sept.</t>
  </si>
  <si>
    <t>oct.</t>
  </si>
  <si>
    <t>nov.</t>
  </si>
  <si>
    <t>déc.</t>
  </si>
  <si>
    <t>Basse-Normandie</t>
  </si>
  <si>
    <t>Haute-Normandie</t>
  </si>
  <si>
    <t>Saisonnalité de l'emploi touristique selon le territoire en 2014</t>
  </si>
  <si>
    <t>Alençon - Argentan</t>
  </si>
  <si>
    <t>Etretat-Fécamp</t>
  </si>
  <si>
    <t>Eu-Le Tréport</t>
  </si>
  <si>
    <t>Répartition de l'emploi touristique selon le secteur d'activité</t>
  </si>
  <si>
    <t>Artisanat</t>
  </si>
  <si>
    <t>Autres</t>
  </si>
  <si>
    <t>Commerce de détail alimentaire</t>
  </si>
  <si>
    <t>Commerce de détail non alimentaire</t>
  </si>
  <si>
    <t>Grandes surfaces</t>
  </si>
  <si>
    <t>Hébergement</t>
  </si>
  <si>
    <t>Offices de tourisme</t>
  </si>
  <si>
    <t>Patrimoine et culture</t>
  </si>
  <si>
    <t>Restauration, cafés</t>
  </si>
  <si>
    <t>Soins</t>
  </si>
  <si>
    <t>Sport et loisirs</t>
  </si>
  <si>
    <t>Ensemble</t>
  </si>
  <si>
    <t>Unité : %</t>
  </si>
  <si>
    <t>Indice de spécificité (Normandie par rapport à la France métropolitaine) selon le secteur d'activité touristique</t>
  </si>
  <si>
    <t>Indice de spécificité</t>
  </si>
  <si>
    <t>Activité touristique</t>
  </si>
  <si>
    <t>Saison d'été</t>
  </si>
  <si>
    <t>Haute saison d'été</t>
  </si>
  <si>
    <t>Basse saison d'été</t>
  </si>
  <si>
    <t>– 0,3</t>
  </si>
  <si>
    <t>+ 7,8</t>
  </si>
  <si>
    <t>– 5,6</t>
  </si>
  <si>
    <t>+ 44,8</t>
  </si>
  <si>
    <t>0,0</t>
  </si>
  <si>
    <t>+ 17,8</t>
  </si>
  <si>
    <t>+ 40,4</t>
  </si>
  <si>
    <t>+ 2,7</t>
  </si>
  <si>
    <t>+ 24,2</t>
  </si>
  <si>
    <t>+ 53,2</t>
  </si>
  <si>
    <t>+ 4,8</t>
  </si>
  <si>
    <t>+ 101,1</t>
  </si>
  <si>
    <t>– 6,2</t>
  </si>
  <si>
    <t>+ 12,1</t>
  </si>
  <si>
    <t>+ 19,4</t>
  </si>
  <si>
    <t>+ 8,0</t>
  </si>
  <si>
    <t>+ 14,8</t>
  </si>
  <si>
    <t>+ 3,4</t>
  </si>
  <si>
    <t>+ 19,8</t>
  </si>
  <si>
    <t>+ 19,5</t>
  </si>
  <si>
    <t>+ 19,9</t>
  </si>
  <si>
    <t>+ 33,5</t>
  </si>
  <si>
    <t>+ 12,3</t>
  </si>
  <si>
    <t>+ 8,9</t>
  </si>
  <si>
    <t>+ 13,3</t>
  </si>
  <si>
    <t>+ 10,1</t>
  </si>
  <si>
    <t>Evolution de l'emploi touristique entre 2011 et 2014 *</t>
  </si>
  <si>
    <t>– 3,4</t>
  </si>
  <si>
    <t>+ 3,8</t>
  </si>
  <si>
    <t>– 1,9</t>
  </si>
  <si>
    <t>+ 4,7</t>
  </si>
  <si>
    <t>+ 9,1</t>
  </si>
  <si>
    <t>+ 2,1</t>
  </si>
  <si>
    <t>– 5,8</t>
  </si>
  <si>
    <t>+ 4,0</t>
  </si>
  <si>
    <t>– 6,5</t>
  </si>
  <si>
    <t>+ 8,7</t>
  </si>
  <si>
    <t>– 1,3</t>
  </si>
  <si>
    <t>+ 8,5</t>
  </si>
  <si>
    <t>+ 7,9</t>
  </si>
  <si>
    <t>– 3,3</t>
  </si>
  <si>
    <t>+ 0,8</t>
  </si>
  <si>
    <t>– 0,9</t>
  </si>
  <si>
    <t>– 12,3</t>
  </si>
  <si>
    <t>+ 3,7</t>
  </si>
  <si>
    <t>– 20,9</t>
  </si>
  <si>
    <t>+ 22,2</t>
  </si>
  <si>
    <t>+ 4,9</t>
  </si>
  <si>
    <t>+ 12,6</t>
  </si>
  <si>
    <t>+ 2,4</t>
  </si>
  <si>
    <t>+ 0,4</t>
  </si>
  <si>
    <t>– 6,1</t>
  </si>
  <si>
    <t>– 10,0</t>
  </si>
  <si>
    <t>– 0,2</t>
  </si>
  <si>
    <t>– 13,0</t>
  </si>
  <si>
    <t>+ 0,2</t>
  </si>
  <si>
    <t>– 2,4</t>
  </si>
  <si>
    <t>– 2,6</t>
  </si>
  <si>
    <t>+ 6,3</t>
  </si>
  <si>
    <t>+ 6,4</t>
  </si>
  <si>
    <t>– 4,0</t>
  </si>
  <si>
    <t>+ 13,0</t>
  </si>
  <si>
    <t>+ 4,2</t>
  </si>
  <si>
    <t>– 15,6</t>
  </si>
  <si>
    <t>– 2,9</t>
  </si>
  <si>
    <t>+ 0,1</t>
  </si>
  <si>
    <t>– 6,7</t>
  </si>
  <si>
    <t>– 8,6</t>
  </si>
  <si>
    <t>– 1,2</t>
  </si>
  <si>
    <t>– 2,0</t>
  </si>
  <si>
    <t>+ 0,9</t>
  </si>
  <si>
    <t>– 21,9</t>
  </si>
  <si>
    <t>+ 13,9</t>
  </si>
  <si>
    <t>– 3,7</t>
  </si>
  <si>
    <t>+ 30,2</t>
  </si>
  <si>
    <t>+ 5,4</t>
  </si>
  <si>
    <t>+ 3,2</t>
  </si>
  <si>
    <t>+ 0,6</t>
  </si>
  <si>
    <t>– 10,3</t>
  </si>
  <si>
    <t>+ 2,8</t>
  </si>
  <si>
    <t>+ 14,3</t>
  </si>
  <si>
    <t>– 9,5</t>
  </si>
  <si>
    <t>+ 8,6</t>
  </si>
  <si>
    <t>+ 13,4</t>
  </si>
  <si>
    <t>– 10,6</t>
  </si>
  <si>
    <t>+ 2,0</t>
  </si>
  <si>
    <t>– 8,1</t>
  </si>
  <si>
    <t>– 33,1</t>
  </si>
  <si>
    <t>+ 30,3</t>
  </si>
  <si>
    <t>– 0,1</t>
  </si>
  <si>
    <t>– 23,9</t>
  </si>
  <si>
    <t>+ 109,5</t>
  </si>
  <si>
    <t>+ 3,0</t>
  </si>
  <si>
    <t>+ 35,0</t>
  </si>
  <si>
    <t>+ 24,6</t>
  </si>
  <si>
    <t>– 24,6</t>
  </si>
  <si>
    <t>+ 1,6</t>
  </si>
  <si>
    <t>+ 10,3</t>
  </si>
  <si>
    <t>– 16,7</t>
  </si>
  <si>
    <t>– 15,7</t>
  </si>
  <si>
    <t>+ 46,9</t>
  </si>
  <si>
    <t>– 10,4</t>
  </si>
  <si>
    <t>– 2,2</t>
  </si>
  <si>
    <t>+ 23,1</t>
  </si>
  <si>
    <t>– 49,9</t>
  </si>
  <si>
    <t>+ 99,0</t>
  </si>
  <si>
    <t>– 38,1</t>
  </si>
  <si>
    <t>– 11,2</t>
  </si>
  <si>
    <t>+ 443,8</t>
  </si>
  <si>
    <t>– 53,8</t>
  </si>
  <si>
    <t>– 14,0</t>
  </si>
  <si>
    <t>+ 9,9</t>
  </si>
  <si>
    <t>– 21,2</t>
  </si>
  <si>
    <t>– 3,1</t>
  </si>
  <si>
    <t>– 0,6</t>
  </si>
  <si>
    <t>+ 11,4</t>
  </si>
  <si>
    <t>– 30,7</t>
  </si>
  <si>
    <t>– 1,1</t>
  </si>
  <si>
    <t>+ 28,2</t>
  </si>
  <si>
    <t>– 2,1</t>
  </si>
  <si>
    <t>– 21,1</t>
  </si>
  <si>
    <t>+ 9,8</t>
  </si>
  <si>
    <t>+ 36,8</t>
  </si>
  <si>
    <t>+ 26,8</t>
  </si>
  <si>
    <t>+ 18,0</t>
  </si>
  <si>
    <t>+ 19,1</t>
  </si>
  <si>
    <t>– 29,2</t>
  </si>
  <si>
    <t>– 12,0</t>
  </si>
  <si>
    <t>+ 11,9</t>
  </si>
  <si>
    <t>– 12,9</t>
  </si>
  <si>
    <t>+ 75,2</t>
  </si>
  <si>
    <t>– 2,5</t>
  </si>
  <si>
    <t>– 11,8</t>
  </si>
  <si>
    <t>– 18,9</t>
  </si>
  <si>
    <t>– 2,3</t>
  </si>
  <si>
    <t>+ 31,8</t>
  </si>
  <si>
    <t>– 30,0</t>
  </si>
  <si>
    <t>+ 11,7</t>
  </si>
  <si>
    <t>+ 17,7</t>
  </si>
  <si>
    <t>+ 9,2</t>
  </si>
  <si>
    <t>– 19,8</t>
  </si>
  <si>
    <t>+ 15,5</t>
  </si>
  <si>
    <t>– 11,3</t>
  </si>
  <si>
    <t>– 5,3</t>
  </si>
  <si>
    <t>+ 24,3</t>
  </si>
  <si>
    <t>– 13,1</t>
  </si>
  <si>
    <t>– 49,4</t>
  </si>
  <si>
    <t>+ 1,0</t>
  </si>
  <si>
    <t>– 26,9</t>
  </si>
  <si>
    <t>+ 40,7</t>
  </si>
  <si>
    <t>+ 7,7</t>
  </si>
  <si>
    <t>+ 18,1</t>
  </si>
  <si>
    <t>– 2,7</t>
  </si>
  <si>
    <t>– 4,4</t>
  </si>
  <si>
    <t>+ 12,8</t>
  </si>
  <si>
    <t>– 9,7</t>
  </si>
  <si>
    <t>– 9,6</t>
  </si>
  <si>
    <t>– 7,2</t>
  </si>
  <si>
    <t>+ 4,5</t>
  </si>
  <si>
    <t>+ 19,3</t>
  </si>
  <si>
    <t>– 6,0</t>
  </si>
  <si>
    <t>+ 37,2</t>
  </si>
  <si>
    <t>– 6,6</t>
  </si>
  <si>
    <t>+ 27,5</t>
  </si>
  <si>
    <t>– 6,9</t>
  </si>
  <si>
    <t>– 8,3</t>
  </si>
  <si>
    <t>+ 13,1</t>
  </si>
  <si>
    <t>– 22,6</t>
  </si>
  <si>
    <t>– 9,3</t>
  </si>
  <si>
    <t>+ 21,1</t>
  </si>
  <si>
    <t>– 10,5</t>
  </si>
  <si>
    <t>– 16,9</t>
  </si>
  <si>
    <t>– 3,8</t>
  </si>
  <si>
    <t>– 36,1</t>
  </si>
  <si>
    <t>+ 31,4</t>
  </si>
  <si>
    <t>– 0,5</t>
  </si>
  <si>
    <t>– 7,3</t>
  </si>
  <si>
    <t>– 18,1</t>
  </si>
  <si>
    <t>– 11,5</t>
  </si>
  <si>
    <t>– 3,0</t>
  </si>
  <si>
    <t>+ 229,0</t>
  </si>
  <si>
    <t>– 14,7</t>
  </si>
  <si>
    <t>+ 25,9</t>
  </si>
  <si>
    <t>– 4,7</t>
  </si>
  <si>
    <t>– 35,2</t>
  </si>
  <si>
    <t>– 31,0</t>
  </si>
  <si>
    <t>– 16,8</t>
  </si>
  <si>
    <t>– 8,0</t>
  </si>
  <si>
    <t>+ 1,4</t>
  </si>
  <si>
    <t>+ 12,7</t>
  </si>
  <si>
    <t>+ 20,9</t>
  </si>
  <si>
    <t>– 4,3</t>
  </si>
  <si>
    <t>– 3,2</t>
  </si>
  <si>
    <t>+ 4,3</t>
  </si>
  <si>
    <t>+ 22,0</t>
  </si>
  <si>
    <t>– 13,3</t>
  </si>
  <si>
    <t>+ 5,7</t>
  </si>
  <si>
    <t>– 22,1</t>
  </si>
  <si>
    <t>+ 16,3</t>
  </si>
  <si>
    <t>+ 29,5</t>
  </si>
  <si>
    <t>+ 21,7</t>
  </si>
  <si>
    <t>– 7,0</t>
  </si>
  <si>
    <t>– 20,2</t>
  </si>
  <si>
    <t>+ 109,2</t>
  </si>
  <si>
    <t>– 41,5</t>
  </si>
  <si>
    <t>– 6,8</t>
  </si>
  <si>
    <t>+ 11,6</t>
  </si>
  <si>
    <t>+ 23,7</t>
  </si>
  <si>
    <t>– 0,8</t>
  </si>
  <si>
    <t>– 23,1</t>
  </si>
  <si>
    <t>– 7,9</t>
  </si>
  <si>
    <t>– 26,3</t>
  </si>
  <si>
    <t>– 11,4</t>
  </si>
  <si>
    <t>+ 13,5</t>
  </si>
  <si>
    <t>+ 27,4</t>
  </si>
  <si>
    <t>– 14,2</t>
  </si>
  <si>
    <t>– 13,2</t>
  </si>
  <si>
    <t>– 15,1</t>
  </si>
  <si>
    <t>+ 36,3</t>
  </si>
  <si>
    <t>+ 15,8</t>
  </si>
  <si>
    <t>+ 3,3</t>
  </si>
  <si>
    <t>– 14,9</t>
  </si>
  <si>
    <t>– 12,5</t>
  </si>
  <si>
    <t>+ 29,0</t>
  </si>
  <si>
    <t>– 9,9</t>
  </si>
  <si>
    <t>+ 1,3</t>
  </si>
  <si>
    <t>+ 4,4</t>
  </si>
  <si>
    <t>– 1,5</t>
  </si>
  <si>
    <t>+ 41,1</t>
  </si>
  <si>
    <t>+ 24,5</t>
  </si>
  <si>
    <t>+ 17,5</t>
  </si>
  <si>
    <t>– 23,4</t>
  </si>
  <si>
    <t>+ 30,9</t>
  </si>
  <si>
    <t>+ 47,6</t>
  </si>
  <si>
    <t>+ 38,4</t>
  </si>
  <si>
    <t>+ 106,6</t>
  </si>
  <si>
    <t>– 3,9</t>
  </si>
  <si>
    <t>+ 56,1</t>
  </si>
  <si>
    <t>– 51,2</t>
  </si>
  <si>
    <t>– 31,5</t>
  </si>
  <si>
    <t>– 7,8</t>
  </si>
  <si>
    <t>– 7,4</t>
  </si>
  <si>
    <t>– 37,5</t>
  </si>
  <si>
    <t>+ 87,8</t>
  </si>
  <si>
    <t>– 55,5</t>
  </si>
  <si>
    <t>– 27,8</t>
  </si>
  <si>
    <t>+ 74,3</t>
  </si>
  <si>
    <t>– 47,8</t>
  </si>
  <si>
    <t>– 14,6</t>
  </si>
  <si>
    <t>– 79,9</t>
  </si>
  <si>
    <t>+ 6,7</t>
  </si>
  <si>
    <t>+ 7,3</t>
  </si>
  <si>
    <t>– 3,6</t>
  </si>
  <si>
    <t>– 11,6</t>
  </si>
  <si>
    <t>+ 24,8</t>
  </si>
  <si>
    <t>+ 26,3</t>
  </si>
  <si>
    <t>+ 3,1</t>
  </si>
  <si>
    <t>– 56,6</t>
  </si>
  <si>
    <t>– 5,0</t>
  </si>
  <si>
    <t>– 4,6</t>
  </si>
  <si>
    <t>– 27,0</t>
  </si>
  <si>
    <t>– 4,5</t>
  </si>
  <si>
    <t>+ 35,9</t>
  </si>
  <si>
    <t>+ 18,6</t>
  </si>
  <si>
    <t>– 19,3</t>
  </si>
  <si>
    <t>* Hors catégorie Autres</t>
  </si>
  <si>
    <t>Sources : DADS 2011 et 2014, Acoss 2011 et 2014 ; traitements Insee</t>
  </si>
  <si>
    <t>Sexe</t>
  </si>
  <si>
    <t>Catégorie socioprofessionnelle</t>
  </si>
  <si>
    <t>Condition d'emploi</t>
  </si>
  <si>
    <t>Salaire (en euros)</t>
  </si>
  <si>
    <t>Âge</t>
  </si>
  <si>
    <t>Femme</t>
  </si>
  <si>
    <t>Homme</t>
  </si>
  <si>
    <t>Cadre</t>
  </si>
  <si>
    <t>Profession intermédiaire</t>
  </si>
  <si>
    <t>Employé</t>
  </si>
  <si>
    <t>Ouvrier</t>
  </si>
  <si>
    <t>Temps complet</t>
  </si>
  <si>
    <t>Temps partiel</t>
  </si>
  <si>
    <t>Salaire horaire net</t>
  </si>
  <si>
    <t>Salaire horaire brut</t>
  </si>
  <si>
    <t>Âge moyen</t>
  </si>
  <si>
    <t>Moins de 25 ans</t>
  </si>
  <si>
    <t>De 25 à moins de 50 ans</t>
  </si>
  <si>
    <t>50 ans ou plus</t>
  </si>
  <si>
    <t>Unité : nombre</t>
  </si>
  <si>
    <t>Caractérisation de l'emploi touristique (ETP) en Normandie</t>
  </si>
  <si>
    <t>Région
ancienne</t>
  </si>
  <si>
    <t>ex Basse-Normandie</t>
  </si>
  <si>
    <t/>
  </si>
  <si>
    <t>ex Haute-Normandie</t>
  </si>
  <si>
    <t>Effectifs ETP</t>
  </si>
  <si>
    <t>Répartition (en %)</t>
  </si>
  <si>
    <t>+ 17,2</t>
  </si>
  <si>
    <t>+ 33,9</t>
  </si>
  <si>
    <t>+ 6,1</t>
  </si>
  <si>
    <t>+ 15,0</t>
  </si>
  <si>
    <t>+ 6,5</t>
  </si>
  <si>
    <t>+ 29,7</t>
  </si>
  <si>
    <t>+ 62,7</t>
  </si>
  <si>
    <t>+ 24,0</t>
  </si>
  <si>
    <t>+ 20,6</t>
  </si>
  <si>
    <t>+ 12,2</t>
  </si>
  <si>
    <t>+ 20,7</t>
  </si>
  <si>
    <t>+ 36,0</t>
  </si>
  <si>
    <t>+ 23,3</t>
  </si>
  <si>
    <t>+ 16,5</t>
  </si>
  <si>
    <t>+ 31,3</t>
  </si>
  <si>
    <t>+ 35,3</t>
  </si>
  <si>
    <t>+ 16,2</t>
  </si>
  <si>
    <t>Caractérisation de l'emploi touristique (ETP) selon le secteur d'activité et la saison en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</si>
</sst>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#"/>
    <numFmt numFmtId="167" formatCode="#,##0.00&quot; &quot;[$€-40C];[Red]&quot;-&quot;#,##0.00&quot; &quot;[$€-40C]"/>
  </numFmts>
  <fonts count="22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color theme="1"/>
      <name val="Arial1"/>
    </font>
    <font>
      <sz val="8"/>
      <color theme="1"/>
      <name val="Arial1"/>
    </font>
    <font>
      <i/>
      <sz val="8"/>
      <color theme="1"/>
      <name val="Arial1"/>
    </font>
    <font>
      <b/>
      <i/>
      <sz val="8"/>
      <color theme="1"/>
      <name val="Arial1"/>
    </font>
    <font>
      <b/>
      <sz val="8"/>
      <color rgb="FF9966CC"/>
      <name val="Arial1"/>
    </font>
    <font>
      <b/>
      <i/>
      <sz val="8"/>
      <color rgb="FF9966CC"/>
      <name val="Arial1"/>
    </font>
    <font>
      <sz val="8"/>
      <color rgb="FF000000"/>
      <name val="Arial1"/>
    </font>
    <font>
      <i/>
      <sz val="8"/>
      <color rgb="FF000000"/>
      <name val="Arial1"/>
    </font>
    <font>
      <b/>
      <sz val="8"/>
      <color rgb="FF0000FF"/>
      <name val="Arial1"/>
    </font>
    <font>
      <b/>
      <i/>
      <sz val="8"/>
      <color rgb="FF0000FF"/>
      <name val="Arial1"/>
    </font>
    <font>
      <b/>
      <sz val="8"/>
      <color rgb="FF000000"/>
      <name val="Arial1"/>
    </font>
    <font>
      <b/>
      <vertAlign val="superscript"/>
      <sz val="8"/>
      <color theme="1"/>
      <name val="Arial"/>
      <family val="2"/>
    </font>
    <font>
      <sz val="8"/>
      <color rgb="FF9966CC"/>
      <name val="Arial1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FF"/>
      <name val="Arial1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2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3" fontId="3" fillId="0" borderId="0" xfId="0" applyNumberFormat="1" applyFont="1" applyAlignment="1"/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 vertical="top" wrapText="1"/>
    </xf>
    <xf numFmtId="1" fontId="8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 vertical="top" wrapText="1"/>
    </xf>
    <xf numFmtId="1" fontId="10" fillId="0" borderId="3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0" fillId="0" borderId="1" xfId="0" applyBorder="1"/>
    <xf numFmtId="49" fontId="4" fillId="0" borderId="0" xfId="0" applyNumberFormat="1" applyFont="1" applyBorder="1"/>
    <xf numFmtId="164" fontId="4" fillId="0" borderId="0" xfId="0" applyNumberFormat="1" applyFont="1"/>
    <xf numFmtId="49" fontId="3" fillId="0" borderId="3" xfId="0" applyNumberFormat="1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/>
    <xf numFmtId="164" fontId="9" fillId="0" borderId="0" xfId="0" applyNumberFormat="1" applyFont="1" applyBorder="1"/>
    <xf numFmtId="3" fontId="9" fillId="0" borderId="3" xfId="0" applyNumberFormat="1" applyFont="1" applyBorder="1" applyAlignment="1">
      <alignment vertical="center"/>
    </xf>
    <xf numFmtId="3" fontId="4" fillId="0" borderId="0" xfId="0" applyNumberFormat="1" applyFont="1"/>
    <xf numFmtId="165" fontId="4" fillId="0" borderId="0" xfId="0" applyNumberFormat="1" applyFont="1"/>
    <xf numFmtId="0" fontId="1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11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3" xfId="0" applyFont="1" applyFill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" fontId="18" fillId="0" borderId="2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right"/>
    </xf>
    <xf numFmtId="1" fontId="18" fillId="0" borderId="2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1" fontId="11" fillId="0" borderId="3" xfId="0" applyNumberFormat="1" applyFont="1" applyBorder="1" applyAlignment="1">
      <alignment horizontal="right"/>
    </xf>
    <xf numFmtId="3" fontId="9" fillId="0" borderId="2" xfId="0" applyNumberFormat="1" applyFont="1" applyBorder="1"/>
    <xf numFmtId="1" fontId="9" fillId="0" borderId="0" xfId="0" applyNumberFormat="1" applyFont="1"/>
    <xf numFmtId="166" fontId="9" fillId="0" borderId="2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3" fontId="9" fillId="0" borderId="3" xfId="0" applyNumberFormat="1" applyFont="1" applyBorder="1"/>
    <xf numFmtId="1" fontId="9" fillId="0" borderId="3" xfId="0" applyNumberFormat="1" applyFont="1" applyBorder="1"/>
    <xf numFmtId="166" fontId="9" fillId="0" borderId="3" xfId="0" applyNumberFormat="1" applyFont="1" applyBorder="1" applyAlignment="1">
      <alignment horizontal="right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11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/>
    <xf numFmtId="164" fontId="4" fillId="0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/>
    <xf numFmtId="164" fontId="3" fillId="0" borderId="0" xfId="0" applyNumberFormat="1" applyFont="1" applyBorder="1"/>
    <xf numFmtId="0" fontId="4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right"/>
    </xf>
    <xf numFmtId="3" fontId="3" fillId="0" borderId="0" xfId="0" applyNumberFormat="1" applyFont="1" applyBorder="1"/>
    <xf numFmtId="3" fontId="17" fillId="0" borderId="0" xfId="0" applyNumberFormat="1" applyFont="1" applyAlignment="1">
      <alignment horizontal="right"/>
    </xf>
    <xf numFmtId="0" fontId="17" fillId="0" borderId="0" xfId="0" applyFont="1"/>
    <xf numFmtId="0" fontId="3" fillId="0" borderId="1" xfId="0" applyFont="1" applyBorder="1" applyAlignment="1">
      <alignment horizontal="right" vertical="center" wrapText="1"/>
    </xf>
    <xf numFmtId="1" fontId="17" fillId="0" borderId="2" xfId="0" applyNumberFormat="1" applyFont="1" applyBorder="1" applyAlignment="1">
      <alignment horizontal="left"/>
    </xf>
    <xf numFmtId="1" fontId="19" fillId="0" borderId="2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left"/>
    </xf>
    <xf numFmtId="1" fontId="19" fillId="0" borderId="0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left"/>
    </xf>
    <xf numFmtId="0" fontId="20" fillId="0" borderId="0" xfId="0" applyFont="1"/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3" fontId="7" fillId="0" borderId="0" xfId="0" applyNumberFormat="1" applyFont="1" applyBorder="1"/>
    <xf numFmtId="3" fontId="11" fillId="0" borderId="1" xfId="0" applyNumberFormat="1" applyFont="1" applyBorder="1"/>
    <xf numFmtId="3" fontId="17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3" fontId="4" fillId="0" borderId="0" xfId="0" applyNumberFormat="1" applyFont="1" applyBorder="1"/>
    <xf numFmtId="164" fontId="9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3" fontId="9" fillId="0" borderId="2" xfId="0" applyNumberFormat="1" applyFont="1" applyFill="1" applyBorder="1"/>
    <xf numFmtId="164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horizontal="right"/>
    </xf>
    <xf numFmtId="0" fontId="13" fillId="0" borderId="1" xfId="0" applyFont="1" applyFill="1" applyBorder="1"/>
    <xf numFmtId="3" fontId="13" fillId="0" borderId="1" xfId="0" applyNumberFormat="1" applyFont="1" applyFill="1" applyBorder="1"/>
    <xf numFmtId="164" fontId="13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0" fontId="18" fillId="0" borderId="0" xfId="0" applyFont="1"/>
    <xf numFmtId="0" fontId="21" fillId="0" borderId="0" xfId="0" applyFont="1"/>
    <xf numFmtId="3" fontId="13" fillId="0" borderId="2" xfId="0" applyNumberFormat="1" applyFont="1" applyBorder="1"/>
    <xf numFmtId="0" fontId="4" fillId="0" borderId="3" xfId="0" applyFont="1" applyBorder="1" applyAlignment="1">
      <alignment horizontal="left"/>
    </xf>
    <xf numFmtId="3" fontId="1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164" fontId="13" fillId="0" borderId="0" xfId="0" applyNumberFormat="1" applyFont="1" applyBorder="1"/>
    <xf numFmtId="164" fontId="13" fillId="0" borderId="2" xfId="0" applyNumberFormat="1" applyFont="1" applyBorder="1"/>
    <xf numFmtId="164" fontId="13" fillId="0" borderId="3" xfId="0" applyNumberFormat="1" applyFont="1" applyBorder="1"/>
    <xf numFmtId="164" fontId="3" fillId="0" borderId="0" xfId="0" applyNumberFormat="1" applyFont="1" applyFill="1" applyBorder="1"/>
    <xf numFmtId="0" fontId="0" fillId="0" borderId="1" xfId="0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800" b="1">
                <a:solidFill>
                  <a:srgbClr val="000000"/>
                </a:solidFill>
                <a:latin typeface="Arial"/>
                <a:cs typeface="Arial"/>
              </a:defRPr>
            </a:pPr>
            <a:r>
              <a:rPr lang="fr-FR"/>
              <a:t>Saisonnalité de l'emploi touristique selon la région métropolitaine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4236434655748505E-2"/>
          <c:y val="9.5760450637414771E-2"/>
          <c:w val="0.95708033319215025"/>
          <c:h val="0.84538986065816779"/>
        </c:manualLayout>
      </c:layout>
      <c:lineChart>
        <c:grouping val="standard"/>
        <c:varyColors val="0"/>
        <c:ser>
          <c:idx val="0"/>
          <c:order val="0"/>
          <c:tx>
            <c:strRef>
              <c:f>Ind_saison_Fr!$A$19:$A$19</c:f>
              <c:strCache>
                <c:ptCount val="1"/>
                <c:pt idx="0">
                  <c:v>Auvergne-Rhône-Alpes</c:v>
                </c:pt>
              </c:strCache>
            </c:strRef>
          </c:tx>
          <c:spPr>
            <a:ln w="252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Ind_saison_Fr!$C$19:$N$19</c:f>
              <c:numCache>
                <c:formatCode>#,##0</c:formatCode>
                <c:ptCount val="12"/>
                <c:pt idx="0">
                  <c:v>99.316880548708909</c:v>
                </c:pt>
                <c:pt idx="1">
                  <c:v>103.4534314623846</c:v>
                </c:pt>
                <c:pt idx="2">
                  <c:v>108.12090361517228</c:v>
                </c:pt>
                <c:pt idx="3">
                  <c:v>98.436440255506881</c:v>
                </c:pt>
                <c:pt idx="4">
                  <c:v>89.098936851420007</c:v>
                </c:pt>
                <c:pt idx="5">
                  <c:v>95.887421282557213</c:v>
                </c:pt>
                <c:pt idx="6">
                  <c:v>115.28712494003277</c:v>
                </c:pt>
                <c:pt idx="7">
                  <c:v>114.13036788793906</c:v>
                </c:pt>
                <c:pt idx="8">
                  <c:v>95.673071257086079</c:v>
                </c:pt>
                <c:pt idx="9">
                  <c:v>92.498857414319488</c:v>
                </c:pt>
                <c:pt idx="10">
                  <c:v>91.030153398284725</c:v>
                </c:pt>
                <c:pt idx="11">
                  <c:v>97.066411086592254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6-D34C-B911-B9EFF1A3FDF5}"/>
            </c:ext>
          </c:extLst>
        </c:ser>
        <c:ser>
          <c:idx val="1"/>
          <c:order val="1"/>
          <c:tx>
            <c:strRef>
              <c:f>Ind_saison_Fr!$A$20:$A$20</c:f>
              <c:strCache>
                <c:ptCount val="1"/>
                <c:pt idx="0">
                  <c:v>Bourgogne-Franche-Comté</c:v>
                </c:pt>
              </c:strCache>
            </c:strRef>
          </c:tx>
          <c:spPr>
            <a:ln w="25200">
              <a:solidFill>
                <a:srgbClr val="993366"/>
              </a:solidFill>
              <a:custDash>
                <a:ds d="151429" sp="151429"/>
              </a:custDash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Ind_saison_Fr!$C$20:$N$20</c:f>
              <c:numCache>
                <c:formatCode>#,##0</c:formatCode>
                <c:ptCount val="12"/>
                <c:pt idx="0">
                  <c:v>79.335116390741646</c:v>
                </c:pt>
                <c:pt idx="1">
                  <c:v>82.599508126358032</c:v>
                </c:pt>
                <c:pt idx="2">
                  <c:v>88.565956972134231</c:v>
                </c:pt>
                <c:pt idx="3">
                  <c:v>94.795621783823819</c:v>
                </c:pt>
                <c:pt idx="4">
                  <c:v>100.05687200837042</c:v>
                </c:pt>
                <c:pt idx="5">
                  <c:v>106.74900636315957</c:v>
                </c:pt>
                <c:pt idx="6">
                  <c:v>127.54311061646899</c:v>
                </c:pt>
                <c:pt idx="7">
                  <c:v>126.65108150779977</c:v>
                </c:pt>
                <c:pt idx="8">
                  <c:v>104.50790467664051</c:v>
                </c:pt>
                <c:pt idx="9">
                  <c:v>101.90295487835159</c:v>
                </c:pt>
                <c:pt idx="10">
                  <c:v>98.371040599187438</c:v>
                </c:pt>
                <c:pt idx="11">
                  <c:v>88.921826076963015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6-D34C-B911-B9EFF1A3FDF5}"/>
            </c:ext>
          </c:extLst>
        </c:ser>
        <c:ser>
          <c:idx val="2"/>
          <c:order val="2"/>
          <c:tx>
            <c:strRef>
              <c:f>Ind_saison_Fr!$A$21:$A$21</c:f>
              <c:strCache>
                <c:ptCount val="1"/>
                <c:pt idx="0">
                  <c:v>Bretagne</c:v>
                </c:pt>
              </c:strCache>
            </c:strRef>
          </c:tx>
          <c:spPr>
            <a:ln w="25200">
              <a:solidFill>
                <a:srgbClr val="FF99CC"/>
              </a:solidFill>
              <a:custDash>
                <a:ds d="151429" sp="151429"/>
              </a:custDash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Ind_saison_Fr!$C$21:$N$21</c:f>
              <c:numCache>
                <c:formatCode>#,##0</c:formatCode>
                <c:ptCount val="12"/>
                <c:pt idx="0">
                  <c:v>68.235164708534029</c:v>
                </c:pt>
                <c:pt idx="1">
                  <c:v>71.370094289728186</c:v>
                </c:pt>
                <c:pt idx="2">
                  <c:v>80.566799269565621</c:v>
                </c:pt>
                <c:pt idx="3">
                  <c:v>92.536554403267473</c:v>
                </c:pt>
                <c:pt idx="4">
                  <c:v>101.35574160922307</c:v>
                </c:pt>
                <c:pt idx="5">
                  <c:v>108.43311519126723</c:v>
                </c:pt>
                <c:pt idx="6">
                  <c:v>142.63580121200357</c:v>
                </c:pt>
                <c:pt idx="7">
                  <c:v>147.46074437795852</c:v>
                </c:pt>
                <c:pt idx="8">
                  <c:v>109.14181778141634</c:v>
                </c:pt>
                <c:pt idx="9">
                  <c:v>99.695889349180064</c:v>
                </c:pt>
                <c:pt idx="10">
                  <c:v>92.282580124447563</c:v>
                </c:pt>
                <c:pt idx="11">
                  <c:v>86.285697683409296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6-D34C-B911-B9EFF1A3FDF5}"/>
            </c:ext>
          </c:extLst>
        </c:ser>
        <c:ser>
          <c:idx val="3"/>
          <c:order val="3"/>
          <c:tx>
            <c:strRef>
              <c:f>Ind_saison_Fr!$A$22:$A$22</c:f>
              <c:strCache>
                <c:ptCount val="1"/>
                <c:pt idx="0">
                  <c:v>Centre-Val de Loire</c:v>
                </c:pt>
              </c:strCache>
            </c:strRef>
          </c:tx>
          <c:spPr>
            <a:ln w="252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Ind_saison_Fr!$C$22:$N$22</c:f>
              <c:numCache>
                <c:formatCode>#,##0</c:formatCode>
                <c:ptCount val="12"/>
                <c:pt idx="0">
                  <c:v>73.827643321339139</c:v>
                </c:pt>
                <c:pt idx="1">
                  <c:v>77.765619510507506</c:v>
                </c:pt>
                <c:pt idx="2">
                  <c:v>86.174268792840223</c:v>
                </c:pt>
                <c:pt idx="3">
                  <c:v>97.411906668754284</c:v>
                </c:pt>
                <c:pt idx="4">
                  <c:v>101.7682535469112</c:v>
                </c:pt>
                <c:pt idx="5">
                  <c:v>108.79527678916654</c:v>
                </c:pt>
                <c:pt idx="6">
                  <c:v>126.12423903081921</c:v>
                </c:pt>
                <c:pt idx="7">
                  <c:v>125.17347880997822</c:v>
                </c:pt>
                <c:pt idx="8">
                  <c:v>107.77250798886642</c:v>
                </c:pt>
                <c:pt idx="9">
                  <c:v>104.0595250106864</c:v>
                </c:pt>
                <c:pt idx="10">
                  <c:v>99.392326056459297</c:v>
                </c:pt>
                <c:pt idx="11">
                  <c:v>91.73495447367327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6-D34C-B911-B9EFF1A3FDF5}"/>
            </c:ext>
          </c:extLst>
        </c:ser>
        <c:ser>
          <c:idx val="4"/>
          <c:order val="4"/>
          <c:tx>
            <c:strRef>
              <c:f>Ind_saison_Fr!$A$23:$A$23</c:f>
              <c:strCache>
                <c:ptCount val="1"/>
                <c:pt idx="0">
                  <c:v>Corse</c:v>
                </c:pt>
              </c:strCache>
            </c:strRef>
          </c:tx>
          <c:spPr>
            <a:ln w="252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Ind_saison_Fr!$C$23:$N$23</c:f>
              <c:numCache>
                <c:formatCode>#,##0</c:formatCode>
                <c:ptCount val="12"/>
                <c:pt idx="0">
                  <c:v>48.598518984088166</c:v>
                </c:pt>
                <c:pt idx="1">
                  <c:v>49.658207211711805</c:v>
                </c:pt>
                <c:pt idx="2">
                  <c:v>53.291523775308477</c:v>
                </c:pt>
                <c:pt idx="3">
                  <c:v>77.84347485386553</c:v>
                </c:pt>
                <c:pt idx="4">
                  <c:v>113.55850285109852</c:v>
                </c:pt>
                <c:pt idx="5">
                  <c:v>144.97640061148243</c:v>
                </c:pt>
                <c:pt idx="6">
                  <c:v>183.07851318737085</c:v>
                </c:pt>
                <c:pt idx="7">
                  <c:v>186.42483633069463</c:v>
                </c:pt>
                <c:pt idx="8">
                  <c:v>138.15806418397054</c:v>
                </c:pt>
                <c:pt idx="9">
                  <c:v>83.676675552842866</c:v>
                </c:pt>
                <c:pt idx="10">
                  <c:v>61.438577117243909</c:v>
                </c:pt>
                <c:pt idx="11">
                  <c:v>59.296705340318901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F6-D34C-B911-B9EFF1A3FDF5}"/>
            </c:ext>
          </c:extLst>
        </c:ser>
        <c:ser>
          <c:idx val="5"/>
          <c:order val="5"/>
          <c:tx>
            <c:strRef>
              <c:f>Ind_saison_Fr!$A$24:$A$24</c:f>
              <c:strCache>
                <c:ptCount val="1"/>
                <c:pt idx="0">
                  <c:v>Grand Est</c:v>
                </c:pt>
              </c:strCache>
            </c:strRef>
          </c:tx>
          <c:spPr>
            <a:ln w="252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Ind_saison_Fr!$C$24:$N$24</c:f>
              <c:numCache>
                <c:formatCode>#,##0</c:formatCode>
                <c:ptCount val="12"/>
                <c:pt idx="0">
                  <c:v>80.143893026972862</c:v>
                </c:pt>
                <c:pt idx="1">
                  <c:v>82.311595349032032</c:v>
                </c:pt>
                <c:pt idx="2">
                  <c:v>88.768216673217154</c:v>
                </c:pt>
                <c:pt idx="3">
                  <c:v>93.185984302613164</c:v>
                </c:pt>
                <c:pt idx="4">
                  <c:v>97.933391816188035</c:v>
                </c:pt>
                <c:pt idx="5">
                  <c:v>104.04965271542498</c:v>
                </c:pt>
                <c:pt idx="6">
                  <c:v>120.30680877650937</c:v>
                </c:pt>
                <c:pt idx="7">
                  <c:v>121.96380880639973</c:v>
                </c:pt>
                <c:pt idx="8">
                  <c:v>106.56884389870436</c:v>
                </c:pt>
                <c:pt idx="9">
                  <c:v>105.60306776808174</c:v>
                </c:pt>
                <c:pt idx="10">
                  <c:v>103.49657228583943</c:v>
                </c:pt>
                <c:pt idx="11">
                  <c:v>95.66816458101782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F6-D34C-B911-B9EFF1A3FDF5}"/>
            </c:ext>
          </c:extLst>
        </c:ser>
        <c:ser>
          <c:idx val="6"/>
          <c:order val="6"/>
          <c:tx>
            <c:strRef>
              <c:f>Ind_saison_Fr!$A$25:$A$25</c:f>
              <c:strCache>
                <c:ptCount val="1"/>
                <c:pt idx="0">
                  <c:v>Hauts-de-France</c:v>
                </c:pt>
              </c:strCache>
            </c:strRef>
          </c:tx>
          <c:spPr>
            <a:ln w="25200">
              <a:solidFill>
                <a:srgbClr val="666699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Ind_saison_Fr!$C$25:$N$25</c:f>
              <c:numCache>
                <c:formatCode>#,##0</c:formatCode>
                <c:ptCount val="12"/>
                <c:pt idx="0">
                  <c:v>72.757715954311081</c:v>
                </c:pt>
                <c:pt idx="1">
                  <c:v>75.894814034280685</c:v>
                </c:pt>
                <c:pt idx="2">
                  <c:v>84.452343285563757</c:v>
                </c:pt>
                <c:pt idx="3">
                  <c:v>96.111477129886609</c:v>
                </c:pt>
                <c:pt idx="4">
                  <c:v>101.04049561356069</c:v>
                </c:pt>
                <c:pt idx="5">
                  <c:v>107.32062503704415</c:v>
                </c:pt>
                <c:pt idx="6">
                  <c:v>125.42511804906769</c:v>
                </c:pt>
                <c:pt idx="7">
                  <c:v>126.16956855070522</c:v>
                </c:pt>
                <c:pt idx="8">
                  <c:v>108.47508005545237</c:v>
                </c:pt>
                <c:pt idx="9">
                  <c:v>106.19491808536846</c:v>
                </c:pt>
                <c:pt idx="10">
                  <c:v>103.90167024472736</c:v>
                </c:pt>
                <c:pt idx="11">
                  <c:v>92.256173960031134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F6-D34C-B911-B9EFF1A3FDF5}"/>
            </c:ext>
          </c:extLst>
        </c:ser>
        <c:ser>
          <c:idx val="7"/>
          <c:order val="7"/>
          <c:tx>
            <c:strRef>
              <c:f>Ind_saison_Fr!$A$26:$A$26</c:f>
              <c:strCache>
                <c:ptCount val="1"/>
                <c:pt idx="0">
                  <c:v>Île-de-France</c:v>
                </c:pt>
              </c:strCache>
            </c:strRef>
          </c:tx>
          <c:spPr>
            <a:ln w="25200">
              <a:solidFill>
                <a:srgbClr val="339966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Ind_saison_Fr!$C$26:$N$26</c:f>
              <c:numCache>
                <c:formatCode>#,##0</c:formatCode>
                <c:ptCount val="12"/>
                <c:pt idx="0">
                  <c:v>83.829944023493823</c:v>
                </c:pt>
                <c:pt idx="1">
                  <c:v>87.390230281313933</c:v>
                </c:pt>
                <c:pt idx="2">
                  <c:v>92.444543144699225</c:v>
                </c:pt>
                <c:pt idx="3">
                  <c:v>98.129031214098575</c:v>
                </c:pt>
                <c:pt idx="4">
                  <c:v>100.725670966111</c:v>
                </c:pt>
                <c:pt idx="5">
                  <c:v>105.73304860936294</c:v>
                </c:pt>
                <c:pt idx="6">
                  <c:v>110.49572445480544</c:v>
                </c:pt>
                <c:pt idx="7">
                  <c:v>106.05255568607336</c:v>
                </c:pt>
                <c:pt idx="8">
                  <c:v>104.47458990904212</c:v>
                </c:pt>
                <c:pt idx="9">
                  <c:v>106.4449128461725</c:v>
                </c:pt>
                <c:pt idx="10">
                  <c:v>106.88454539109595</c:v>
                </c:pt>
                <c:pt idx="11">
                  <c:v>97.395203473729623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F6-D34C-B911-B9EFF1A3FDF5}"/>
            </c:ext>
          </c:extLst>
        </c:ser>
        <c:ser>
          <c:idx val="8"/>
          <c:order val="8"/>
          <c:tx>
            <c:strRef>
              <c:f>Ind_saison_Fr!$A$27:$A$27</c:f>
              <c:strCache>
                <c:ptCount val="1"/>
                <c:pt idx="0">
                  <c:v>Normandie</c:v>
                </c:pt>
              </c:strCache>
            </c:strRef>
          </c:tx>
          <c:spPr>
            <a:ln w="25200">
              <a:solidFill>
                <a:srgbClr val="99CC00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Ind_saison_Fr!$C$27:$N$27</c:f>
              <c:numCache>
                <c:formatCode>#,##0</c:formatCode>
                <c:ptCount val="12"/>
                <c:pt idx="0">
                  <c:v>71.102252649079929</c:v>
                </c:pt>
                <c:pt idx="1">
                  <c:v>75.655831021072828</c:v>
                </c:pt>
                <c:pt idx="2">
                  <c:v>85.594933906781165</c:v>
                </c:pt>
                <c:pt idx="3">
                  <c:v>96.676821591856893</c:v>
                </c:pt>
                <c:pt idx="4">
                  <c:v>103.74382337119484</c:v>
                </c:pt>
                <c:pt idx="5">
                  <c:v>110.42434892495041</c:v>
                </c:pt>
                <c:pt idx="6">
                  <c:v>130.00041822407772</c:v>
                </c:pt>
                <c:pt idx="7">
                  <c:v>132.19435293955308</c:v>
                </c:pt>
                <c:pt idx="8">
                  <c:v>108.11548338714461</c:v>
                </c:pt>
                <c:pt idx="9">
                  <c:v>102.57812015878687</c:v>
                </c:pt>
                <c:pt idx="10">
                  <c:v>96.045642464683851</c:v>
                </c:pt>
                <c:pt idx="11">
                  <c:v>87.867971360818657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F6-D34C-B911-B9EFF1A3FDF5}"/>
            </c:ext>
          </c:extLst>
        </c:ser>
        <c:ser>
          <c:idx val="9"/>
          <c:order val="9"/>
          <c:tx>
            <c:strRef>
              <c:f>Ind_saison_Fr!$A$28:$A$28</c:f>
              <c:strCache>
                <c:ptCount val="1"/>
                <c:pt idx="0">
                  <c:v>Nouvelle Aquitaine</c:v>
                </c:pt>
              </c:strCache>
            </c:strRef>
          </c:tx>
          <c:spPr>
            <a:ln w="25200">
              <a:solidFill>
                <a:srgbClr val="33CCCC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Ind_saison_Fr!$C$28:$N$28</c:f>
              <c:numCache>
                <c:formatCode>#,##0</c:formatCode>
                <c:ptCount val="12"/>
                <c:pt idx="0">
                  <c:v>66.961464109360932</c:v>
                </c:pt>
                <c:pt idx="1">
                  <c:v>70.818816926668788</c:v>
                </c:pt>
                <c:pt idx="2">
                  <c:v>78.166322656942995</c:v>
                </c:pt>
                <c:pt idx="3">
                  <c:v>92.129389153828683</c:v>
                </c:pt>
                <c:pt idx="4">
                  <c:v>100.91724456416766</c:v>
                </c:pt>
                <c:pt idx="5">
                  <c:v>110.35289165115157</c:v>
                </c:pt>
                <c:pt idx="6">
                  <c:v>147.27576388297831</c:v>
                </c:pt>
                <c:pt idx="7">
                  <c:v>150.92401713959717</c:v>
                </c:pt>
                <c:pt idx="8">
                  <c:v>110.14825110086252</c:v>
                </c:pt>
                <c:pt idx="9">
                  <c:v>98.369218874823559</c:v>
                </c:pt>
                <c:pt idx="10">
                  <c:v>90.132861339884045</c:v>
                </c:pt>
                <c:pt idx="11">
                  <c:v>83.80375859973536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F6-D34C-B911-B9EFF1A3FDF5}"/>
            </c:ext>
          </c:extLst>
        </c:ser>
        <c:ser>
          <c:idx val="10"/>
          <c:order val="10"/>
          <c:tx>
            <c:strRef>
              <c:f>Ind_saison_Fr!$A$29:$A$29</c:f>
              <c:strCache>
                <c:ptCount val="1"/>
                <c:pt idx="0">
                  <c:v>Occitanie</c:v>
                </c:pt>
              </c:strCache>
            </c:strRef>
          </c:tx>
          <c:spPr>
            <a:ln w="28800">
              <a:solidFill>
                <a:srgbClr val="0084D1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Ind_saison_Fr!$C$29:$N$29</c:f>
              <c:numCache>
                <c:formatCode>#,##0</c:formatCode>
                <c:ptCount val="12"/>
                <c:pt idx="0">
                  <c:v>70.2323745806614</c:v>
                </c:pt>
                <c:pt idx="1">
                  <c:v>74.057588895165182</c:v>
                </c:pt>
                <c:pt idx="2">
                  <c:v>81.054823777953871</c:v>
                </c:pt>
                <c:pt idx="3">
                  <c:v>90.776244430814486</c:v>
                </c:pt>
                <c:pt idx="4">
                  <c:v>101.96667749420656</c:v>
                </c:pt>
                <c:pt idx="5">
                  <c:v>112.74978605331407</c:v>
                </c:pt>
                <c:pt idx="6">
                  <c:v>143.35415638838626</c:v>
                </c:pt>
                <c:pt idx="7">
                  <c:v>145.42775146370909</c:v>
                </c:pt>
                <c:pt idx="8">
                  <c:v>109.99147244698695</c:v>
                </c:pt>
                <c:pt idx="9">
                  <c:v>97.301517158034045</c:v>
                </c:pt>
                <c:pt idx="10">
                  <c:v>89.195099829451394</c:v>
                </c:pt>
                <c:pt idx="11">
                  <c:v>83.892507481315619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8F6-D34C-B911-B9EFF1A3FDF5}"/>
            </c:ext>
          </c:extLst>
        </c:ser>
        <c:ser>
          <c:idx val="11"/>
          <c:order val="11"/>
          <c:tx>
            <c:strRef>
              <c:f>Ind_saison_Fr!$A$30:$A$30</c:f>
              <c:strCache>
                <c:ptCount val="1"/>
                <c:pt idx="0">
                  <c:v>Pays de la Loire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Ind_saison_Fr!$C$30:$N$30</c:f>
              <c:numCache>
                <c:formatCode>#,##0</c:formatCode>
                <c:ptCount val="12"/>
                <c:pt idx="0">
                  <c:v>66.753754539281374</c:v>
                </c:pt>
                <c:pt idx="1">
                  <c:v>71.220115700572052</c:v>
                </c:pt>
                <c:pt idx="2">
                  <c:v>81.044453827327544</c:v>
                </c:pt>
                <c:pt idx="3">
                  <c:v>93.746749119549833</c:v>
                </c:pt>
                <c:pt idx="4">
                  <c:v>102.7889517941029</c:v>
                </c:pt>
                <c:pt idx="5">
                  <c:v>112.4789113101515</c:v>
                </c:pt>
                <c:pt idx="6">
                  <c:v>144.92814573593395</c:v>
                </c:pt>
                <c:pt idx="7">
                  <c:v>147.88465025188881</c:v>
                </c:pt>
                <c:pt idx="8">
                  <c:v>107.93979804315516</c:v>
                </c:pt>
                <c:pt idx="9">
                  <c:v>97.503146502342631</c:v>
                </c:pt>
                <c:pt idx="10">
                  <c:v>91.755914379142354</c:v>
                </c:pt>
                <c:pt idx="11">
                  <c:v>81.955408796552547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F6-D34C-B911-B9EFF1A3FDF5}"/>
            </c:ext>
          </c:extLst>
        </c:ser>
        <c:ser>
          <c:idx val="12"/>
          <c:order val="12"/>
          <c:tx>
            <c:strRef>
              <c:f>Ind_saison_Fr!$A$31:$A$31</c:f>
              <c:strCache>
                <c:ptCount val="1"/>
                <c:pt idx="0">
                  <c:v>Provence-Alpes-Côte d'Azur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Ind_saison_Fr!$C$31:$N$31</c:f>
              <c:numCache>
                <c:formatCode>#,##0</c:formatCode>
                <c:ptCount val="12"/>
                <c:pt idx="0">
                  <c:v>73.331759530423383</c:v>
                </c:pt>
                <c:pt idx="1">
                  <c:v>76.84623891694666</c:v>
                </c:pt>
                <c:pt idx="2">
                  <c:v>83.415351721055629</c:v>
                </c:pt>
                <c:pt idx="3">
                  <c:v>92.936991546191024</c:v>
                </c:pt>
                <c:pt idx="4">
                  <c:v>102.7717337267692</c:v>
                </c:pt>
                <c:pt idx="5">
                  <c:v>114.61748931724271</c:v>
                </c:pt>
                <c:pt idx="6">
                  <c:v>138.81675697887499</c:v>
                </c:pt>
                <c:pt idx="7">
                  <c:v>137.41487974912496</c:v>
                </c:pt>
                <c:pt idx="8">
                  <c:v>111.81230052794049</c:v>
                </c:pt>
                <c:pt idx="9">
                  <c:v>98.08404849302616</c:v>
                </c:pt>
                <c:pt idx="10">
                  <c:v>87.493767282853725</c:v>
                </c:pt>
                <c:pt idx="11">
                  <c:v>82.4586822095537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8F6-D34C-B911-B9EFF1A3FDF5}"/>
            </c:ext>
          </c:extLst>
        </c:ser>
        <c:ser>
          <c:idx val="13"/>
          <c:order val="13"/>
          <c:tx>
            <c:strRef>
              <c:f>Ind_saison_Fr!$A$32:$A$32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5200">
              <a:solidFill>
                <a:srgbClr val="FF0000"/>
              </a:solidFill>
              <a:custDash>
                <a:ds d="151429" sp="151429"/>
              </a:custDash>
            </a:ln>
          </c:spPr>
          <c:marker>
            <c:symbol val="none"/>
          </c:marker>
          <c:cat>
            <c:strRef>
              <c:f>Ind_saison_Fr!$C$18:$N$18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Ind_saison_Fr!$C$32:$N$32</c:f>
              <c:numCache>
                <c:formatCode>#,##0</c:formatCode>
                <c:ptCount val="12"/>
                <c:pt idx="0">
                  <c:v>78.524875703691492</c:v>
                </c:pt>
                <c:pt idx="1">
                  <c:v>82.132513266958867</c:v>
                </c:pt>
                <c:pt idx="2">
                  <c:v>88.613930242949564</c:v>
                </c:pt>
                <c:pt idx="3">
                  <c:v>95.123047024258497</c:v>
                </c:pt>
                <c:pt idx="4">
                  <c:v>99.750748544481169</c:v>
                </c:pt>
                <c:pt idx="5">
                  <c:v>107.61903496107237</c:v>
                </c:pt>
                <c:pt idx="6">
                  <c:v>127.41156701793118</c:v>
                </c:pt>
                <c:pt idx="7">
                  <c:v>126.9590177826618</c:v>
                </c:pt>
                <c:pt idx="8">
                  <c:v>106.435183287341</c:v>
                </c:pt>
                <c:pt idx="9">
                  <c:v>100.65639754700058</c:v>
                </c:pt>
                <c:pt idx="10">
                  <c:v>96.320957827002758</c:v>
                </c:pt>
                <c:pt idx="11">
                  <c:v>90.452726794651824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8F6-D34C-B911-B9EFF1A3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7592"/>
        <c:axId val="400589888"/>
      </c:lineChart>
      <c:valAx>
        <c:axId val="400589888"/>
        <c:scaling>
          <c:orientation val="minMax"/>
          <c:max val="220"/>
          <c:min val="4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0587592"/>
        <c:crossesAt val="1"/>
        <c:crossBetween val="between"/>
        <c:majorUnit val="10"/>
      </c:valAx>
      <c:catAx>
        <c:axId val="400587592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0589888"/>
        <c:crossesAt val="0"/>
        <c:auto val="1"/>
        <c:lblAlgn val="ctr"/>
        <c:lblOffset val="100"/>
        <c:noMultiLvlLbl val="0"/>
      </c:catAx>
      <c:spPr>
        <a:noFill/>
        <a:ln w="126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261811013328731E-2"/>
          <c:y val="0.12370293507263563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8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975" b="1">
                <a:solidFill>
                  <a:srgbClr val="000000"/>
                </a:solidFill>
                <a:latin typeface="Arial"/>
                <a:cs typeface="Arial"/>
              </a:defRPr>
            </a:pPr>
            <a:r>
              <a:rPr lang="fr-FR"/>
              <a:t>Saisonnalité de l'emploi touristique selon le territoire (région, département)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306721931879618E-2"/>
          <c:y val="0.1112379213269421"/>
          <c:w val="0.95580284735988474"/>
          <c:h val="0.79936087651221188"/>
        </c:manualLayout>
      </c:layout>
      <c:lineChart>
        <c:grouping val="standard"/>
        <c:varyColors val="0"/>
        <c:ser>
          <c:idx val="0"/>
          <c:order val="0"/>
          <c:tx>
            <c:strRef>
              <c:f>Ind_saison_N!$B$18:$B$18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52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Ind_saison_N!$B$19:$B$30</c:f>
              <c:numCache>
                <c:formatCode>#,##0</c:formatCode>
                <c:ptCount val="12"/>
                <c:pt idx="0">
                  <c:v>78.524875703691492</c:v>
                </c:pt>
                <c:pt idx="1">
                  <c:v>82.132513266958867</c:v>
                </c:pt>
                <c:pt idx="2">
                  <c:v>88.613930242949564</c:v>
                </c:pt>
                <c:pt idx="3">
                  <c:v>95.123047024258497</c:v>
                </c:pt>
                <c:pt idx="4">
                  <c:v>99.750748544481169</c:v>
                </c:pt>
                <c:pt idx="5">
                  <c:v>107.61903496107237</c:v>
                </c:pt>
                <c:pt idx="6">
                  <c:v>127.41156701793118</c:v>
                </c:pt>
                <c:pt idx="7">
                  <c:v>126.9590177826618</c:v>
                </c:pt>
                <c:pt idx="8">
                  <c:v>106.435183287341</c:v>
                </c:pt>
                <c:pt idx="9">
                  <c:v>100.65639754700058</c:v>
                </c:pt>
                <c:pt idx="10">
                  <c:v>96.320957827002758</c:v>
                </c:pt>
                <c:pt idx="11">
                  <c:v>90.452726794651824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C-664E-84A2-BEF4288AFD2E}"/>
            </c:ext>
          </c:extLst>
        </c:ser>
        <c:ser>
          <c:idx val="1"/>
          <c:order val="1"/>
          <c:tx>
            <c:strRef>
              <c:f>Ind_saison_N!$C$18:$C$18</c:f>
              <c:strCache>
                <c:ptCount val="1"/>
                <c:pt idx="0">
                  <c:v>Normandie</c:v>
                </c:pt>
              </c:strCache>
            </c:strRef>
          </c:tx>
          <c:spPr>
            <a:ln w="252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Ind_saison_N!$C$19:$C$30</c:f>
              <c:numCache>
                <c:formatCode>#,##0</c:formatCode>
                <c:ptCount val="12"/>
                <c:pt idx="0">
                  <c:v>71.102252649079929</c:v>
                </c:pt>
                <c:pt idx="1">
                  <c:v>75.655831021072828</c:v>
                </c:pt>
                <c:pt idx="2">
                  <c:v>85.594933906781165</c:v>
                </c:pt>
                <c:pt idx="3">
                  <c:v>96.676821591856893</c:v>
                </c:pt>
                <c:pt idx="4">
                  <c:v>103.74382337119484</c:v>
                </c:pt>
                <c:pt idx="5">
                  <c:v>110.42434892495041</c:v>
                </c:pt>
                <c:pt idx="6">
                  <c:v>130.00041822407772</c:v>
                </c:pt>
                <c:pt idx="7">
                  <c:v>132.19435293955308</c:v>
                </c:pt>
                <c:pt idx="8">
                  <c:v>108.11548338714461</c:v>
                </c:pt>
                <c:pt idx="9">
                  <c:v>102.57812015878687</c:v>
                </c:pt>
                <c:pt idx="10">
                  <c:v>96.045642464683851</c:v>
                </c:pt>
                <c:pt idx="11">
                  <c:v>87.867971360818657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C-664E-84A2-BEF4288AFD2E}"/>
            </c:ext>
          </c:extLst>
        </c:ser>
        <c:ser>
          <c:idx val="2"/>
          <c:order val="2"/>
          <c:tx>
            <c:strRef>
              <c:f>Ind_saison_N!$D$18:$D$18</c:f>
              <c:strCache>
                <c:ptCount val="1"/>
                <c:pt idx="0">
                  <c:v>Basse-Normandie</c:v>
                </c:pt>
              </c:strCache>
            </c:strRef>
          </c:tx>
          <c:spPr>
            <a:ln w="25200">
              <a:solidFill>
                <a:srgbClr val="339966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Ind_saison_N!$D$19:$D$30</c:f>
              <c:numCache>
                <c:formatCode>#,##0</c:formatCode>
                <c:ptCount val="12"/>
                <c:pt idx="0">
                  <c:v>71.363149886921249</c:v>
                </c:pt>
                <c:pt idx="1">
                  <c:v>75.831057906772486</c:v>
                </c:pt>
                <c:pt idx="2">
                  <c:v>86.339909012627047</c:v>
                </c:pt>
                <c:pt idx="3">
                  <c:v>98.031749024318458</c:v>
                </c:pt>
                <c:pt idx="4">
                  <c:v>102.37560118134388</c:v>
                </c:pt>
                <c:pt idx="5">
                  <c:v>108.75564186127286</c:v>
                </c:pt>
                <c:pt idx="6">
                  <c:v>124.72508628187937</c:v>
                </c:pt>
                <c:pt idx="7">
                  <c:v>125.86659633106021</c:v>
                </c:pt>
                <c:pt idx="8">
                  <c:v>108.50219681470168</c:v>
                </c:pt>
                <c:pt idx="9">
                  <c:v>104.19542379453186</c:v>
                </c:pt>
                <c:pt idx="10">
                  <c:v>100.88931192139808</c:v>
                </c:pt>
                <c:pt idx="11">
                  <c:v>93.124275983169341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C-664E-84A2-BEF4288AFD2E}"/>
            </c:ext>
          </c:extLst>
        </c:ser>
        <c:ser>
          <c:idx val="3"/>
          <c:order val="3"/>
          <c:tx>
            <c:strRef>
              <c:f>Ind_saison_N!$E$18:$E$18</c:f>
              <c:strCache>
                <c:ptCount val="1"/>
                <c:pt idx="0">
                  <c:v>Haute-Normandie</c:v>
                </c:pt>
              </c:strCache>
            </c:strRef>
          </c:tx>
          <c:spPr>
            <a:ln w="252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Ind_saison_N!$E$19:$E$30</c:f>
              <c:numCache>
                <c:formatCode>#,##0</c:formatCode>
                <c:ptCount val="12"/>
                <c:pt idx="0">
                  <c:v>70.936214060888659</c:v>
                </c:pt>
                <c:pt idx="1">
                  <c:v>75.544314222522218</c:v>
                </c:pt>
                <c:pt idx="2">
                  <c:v>85.120821509748055</c:v>
                </c:pt>
                <c:pt idx="3">
                  <c:v>95.814527150380115</c:v>
                </c:pt>
                <c:pt idx="4">
                  <c:v>104.61457877900958</c:v>
                </c:pt>
                <c:pt idx="5">
                  <c:v>111.48633703662856</c:v>
                </c:pt>
                <c:pt idx="6">
                  <c:v>133.35771198145281</c:v>
                </c:pt>
                <c:pt idx="7">
                  <c:v>136.2214242201197</c:v>
                </c:pt>
                <c:pt idx="8">
                  <c:v>107.86937364647635</c:v>
                </c:pt>
                <c:pt idx="9">
                  <c:v>101.5488458951834</c:v>
                </c:pt>
                <c:pt idx="10">
                  <c:v>92.963064646264399</c:v>
                </c:pt>
                <c:pt idx="11">
                  <c:v>84.522786851323914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FC-664E-84A2-BEF4288AFD2E}"/>
            </c:ext>
          </c:extLst>
        </c:ser>
        <c:ser>
          <c:idx val="4"/>
          <c:order val="4"/>
          <c:tx>
            <c:strRef>
              <c:f>Ind_saison_N!$F$18:$F$18</c:f>
              <c:strCache>
                <c:ptCount val="1"/>
                <c:pt idx="0">
                  <c:v>Calvados</c:v>
                </c:pt>
              </c:strCache>
            </c:strRef>
          </c:tx>
          <c:spPr>
            <a:ln w="25200">
              <a:solidFill>
                <a:srgbClr val="808000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Ind_saison_N!$F$19:$F$30</c:f>
              <c:numCache>
                <c:formatCode>#,##0</c:formatCode>
                <c:ptCount val="12"/>
                <c:pt idx="0">
                  <c:v>70.846735620300123</c:v>
                </c:pt>
                <c:pt idx="1">
                  <c:v>76.031991593506064</c:v>
                </c:pt>
                <c:pt idx="2">
                  <c:v>85.452280359619508</c:v>
                </c:pt>
                <c:pt idx="3">
                  <c:v>96.590208934226737</c:v>
                </c:pt>
                <c:pt idx="4">
                  <c:v>105.50417474842865</c:v>
                </c:pt>
                <c:pt idx="5">
                  <c:v>112.6924087913427</c:v>
                </c:pt>
                <c:pt idx="6">
                  <c:v>131.20587935591075</c:v>
                </c:pt>
                <c:pt idx="7">
                  <c:v>131.80869074210094</c:v>
                </c:pt>
                <c:pt idx="8">
                  <c:v>109.58376526712415</c:v>
                </c:pt>
                <c:pt idx="9">
                  <c:v>103.23054785412738</c:v>
                </c:pt>
                <c:pt idx="10">
                  <c:v>93.275927345952553</c:v>
                </c:pt>
                <c:pt idx="11">
                  <c:v>83.777389387358397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FC-664E-84A2-BEF4288AFD2E}"/>
            </c:ext>
          </c:extLst>
        </c:ser>
        <c:ser>
          <c:idx val="5"/>
          <c:order val="5"/>
          <c:tx>
            <c:strRef>
              <c:f>Ind_saison_N!$G$18:$G$18</c:f>
              <c:strCache>
                <c:ptCount val="1"/>
                <c:pt idx="0">
                  <c:v>Eure</c:v>
                </c:pt>
              </c:strCache>
            </c:strRef>
          </c:tx>
          <c:spPr>
            <a:ln w="25200">
              <a:solidFill>
                <a:srgbClr val="99CC00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Ind_saison_N!$G$19:$G$30</c:f>
              <c:numCache>
                <c:formatCode>#,##0</c:formatCode>
                <c:ptCount val="12"/>
                <c:pt idx="0">
                  <c:v>73.515930098324986</c:v>
                </c:pt>
                <c:pt idx="1">
                  <c:v>76.818684015735499</c:v>
                </c:pt>
                <c:pt idx="2">
                  <c:v>84.843629014969807</c:v>
                </c:pt>
                <c:pt idx="3">
                  <c:v>94.750530690583801</c:v>
                </c:pt>
                <c:pt idx="4">
                  <c:v>100.5966694796971</c:v>
                </c:pt>
                <c:pt idx="5">
                  <c:v>109.90020767975241</c:v>
                </c:pt>
                <c:pt idx="6">
                  <c:v>125.10479575279464</c:v>
                </c:pt>
                <c:pt idx="7">
                  <c:v>125.66541001586305</c:v>
                </c:pt>
                <c:pt idx="8">
                  <c:v>106.75308537746442</c:v>
                </c:pt>
                <c:pt idx="9">
                  <c:v>102.89042782873976</c:v>
                </c:pt>
                <c:pt idx="10">
                  <c:v>99.20690808139878</c:v>
                </c:pt>
                <c:pt idx="11">
                  <c:v>99.95372196467622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FC-664E-84A2-BEF4288AFD2E}"/>
            </c:ext>
          </c:extLst>
        </c:ser>
        <c:ser>
          <c:idx val="6"/>
          <c:order val="6"/>
          <c:tx>
            <c:strRef>
              <c:f>Ind_saison_N!$H$18:$H$18</c:f>
              <c:strCache>
                <c:ptCount val="1"/>
                <c:pt idx="0">
                  <c:v>Manche</c:v>
                </c:pt>
              </c:strCache>
            </c:strRef>
          </c:tx>
          <c:spPr>
            <a:ln w="25200">
              <a:solidFill>
                <a:srgbClr val="33CCCC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Ind_saison_N!$H$19:$H$30</c:f>
              <c:numCache>
                <c:formatCode>#,##0</c:formatCode>
                <c:ptCount val="12"/>
                <c:pt idx="0">
                  <c:v>71.424723417654008</c:v>
                </c:pt>
                <c:pt idx="1">
                  <c:v>75.061974369221545</c:v>
                </c:pt>
                <c:pt idx="2">
                  <c:v>83.338989524963466</c:v>
                </c:pt>
                <c:pt idx="3">
                  <c:v>94.039896719518453</c:v>
                </c:pt>
                <c:pt idx="4">
                  <c:v>103.69259534247379</c:v>
                </c:pt>
                <c:pt idx="5">
                  <c:v>110.52848255785671</c:v>
                </c:pt>
                <c:pt idx="6">
                  <c:v>140.50920808731078</c:v>
                </c:pt>
                <c:pt idx="7">
                  <c:v>148.63141709010347</c:v>
                </c:pt>
                <c:pt idx="8">
                  <c:v>103.56367054980397</c:v>
                </c:pt>
                <c:pt idx="9">
                  <c:v>95.765816169150227</c:v>
                </c:pt>
                <c:pt idx="10">
                  <c:v>89.866852829672411</c:v>
                </c:pt>
                <c:pt idx="11">
                  <c:v>83.576373342271069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FC-664E-84A2-BEF4288AFD2E}"/>
            </c:ext>
          </c:extLst>
        </c:ser>
        <c:ser>
          <c:idx val="7"/>
          <c:order val="7"/>
          <c:tx>
            <c:strRef>
              <c:f>Ind_saison_N!$I$18:$I$18</c:f>
              <c:strCache>
                <c:ptCount val="1"/>
                <c:pt idx="0">
                  <c:v>Orne</c:v>
                </c:pt>
              </c:strCache>
            </c:strRef>
          </c:tx>
          <c:spPr>
            <a:ln w="252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Ind_saison_N!$I$19:$I$30</c:f>
              <c:numCache>
                <c:formatCode>#,##0</c:formatCode>
                <c:ptCount val="12"/>
                <c:pt idx="0">
                  <c:v>70.203916523247173</c:v>
                </c:pt>
                <c:pt idx="1">
                  <c:v>73.612199140283678</c:v>
                </c:pt>
                <c:pt idx="2">
                  <c:v>87.758042039506719</c:v>
                </c:pt>
                <c:pt idx="3">
                  <c:v>95.478514467159087</c:v>
                </c:pt>
                <c:pt idx="4">
                  <c:v>101.20456149862684</c:v>
                </c:pt>
                <c:pt idx="5">
                  <c:v>106.06951082803971</c:v>
                </c:pt>
                <c:pt idx="6">
                  <c:v>128.23527578376365</c:v>
                </c:pt>
                <c:pt idx="7">
                  <c:v>131.84489933278925</c:v>
                </c:pt>
                <c:pt idx="8">
                  <c:v>108.16856442111009</c:v>
                </c:pt>
                <c:pt idx="9">
                  <c:v>106.07918468102146</c:v>
                </c:pt>
                <c:pt idx="10">
                  <c:v>99.295009550567201</c:v>
                </c:pt>
                <c:pt idx="11">
                  <c:v>92.050321733885852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FC-664E-84A2-BEF4288AFD2E}"/>
            </c:ext>
          </c:extLst>
        </c:ser>
        <c:ser>
          <c:idx val="8"/>
          <c:order val="8"/>
          <c:tx>
            <c:strRef>
              <c:f>Ind_saison_N!$J$18:$J$18</c:f>
              <c:strCache>
                <c:ptCount val="1"/>
                <c:pt idx="0">
                  <c:v>Seine-Maritime</c:v>
                </c:pt>
              </c:strCache>
            </c:strRef>
          </c:tx>
          <c:spPr>
            <a:ln w="25200">
              <a:solidFill>
                <a:srgbClr val="008080"/>
              </a:solidFill>
            </a:ln>
          </c:spPr>
          <c:marker>
            <c:symbol val="none"/>
          </c:marker>
          <c:cat>
            <c:strRef>
              <c:f>Ind_saison_N!$A$19:$A$30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Ind_saison_N!$J$19:$J$30</c:f>
              <c:numCache>
                <c:formatCode>#,##0</c:formatCode>
                <c:ptCount val="12"/>
                <c:pt idx="0">
                  <c:v>70.554443462500728</c:v>
                </c:pt>
                <c:pt idx="1">
                  <c:v>75.460049489372466</c:v>
                </c:pt>
                <c:pt idx="2">
                  <c:v>86.901996698322975</c:v>
                </c:pt>
                <c:pt idx="3">
                  <c:v>99.264360849884298</c:v>
                </c:pt>
                <c:pt idx="4">
                  <c:v>103.04386888842801</c:v>
                </c:pt>
                <c:pt idx="5">
                  <c:v>108.32567798215891</c:v>
                </c:pt>
                <c:pt idx="6">
                  <c:v>124.58244585490338</c:v>
                </c:pt>
                <c:pt idx="7">
                  <c:v>125.94217332900224</c:v>
                </c:pt>
                <c:pt idx="8">
                  <c:v>109.15926233808004</c:v>
                </c:pt>
                <c:pt idx="9">
                  <c:v>104.68565434189104</c:v>
                </c:pt>
                <c:pt idx="10">
                  <c:v>101.52131828538815</c:v>
                </c:pt>
                <c:pt idx="11">
                  <c:v>90.558748480072069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FC-664E-84A2-BEF4288AF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617088"/>
        <c:axId val="403617744"/>
      </c:lineChart>
      <c:valAx>
        <c:axId val="403617744"/>
        <c:scaling>
          <c:orientation val="minMax"/>
          <c:max val="160"/>
          <c:min val="6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3617088"/>
        <c:crossesAt val="1"/>
        <c:crossBetween val="between"/>
        <c:majorUnit val="10"/>
      </c:valAx>
      <c:catAx>
        <c:axId val="40361708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3617744"/>
        <c:crossesAt val="0"/>
        <c:auto val="1"/>
        <c:lblAlgn val="ctr"/>
        <c:lblOffset val="100"/>
        <c:noMultiLvlLbl val="0"/>
      </c:catAx>
      <c:spPr>
        <a:noFill/>
        <a:ln w="126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09479185438818E-2"/>
          <c:y val="0.14517233508331431"/>
        </c:manualLayout>
      </c:layout>
      <c:overlay val="0"/>
      <c:spPr>
        <a:solidFill>
          <a:srgbClr val="FFFFFF"/>
        </a:solidFill>
        <a:ln w="12600">
          <a:solidFill>
            <a:srgbClr val="000000"/>
          </a:solidFill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1000" b="1">
                <a:solidFill>
                  <a:srgbClr val="000000"/>
                </a:solidFill>
                <a:latin typeface="Arial"/>
                <a:cs typeface="Arial"/>
              </a:defRPr>
            </a:pPr>
            <a:r>
              <a:rPr lang="fr-FR"/>
              <a:t>Saisonnalité de l'emploi touristique selon le territoire (zones touristiques)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8649170898305846E-2"/>
          <c:y val="0.11047591825067886"/>
          <c:w val="0.96319597357659636"/>
          <c:h val="0.80227220396042753"/>
        </c:manualLayout>
      </c:layout>
      <c:lineChart>
        <c:grouping val="standard"/>
        <c:varyColors val="0"/>
        <c:ser>
          <c:idx val="0"/>
          <c:order val="0"/>
          <c:tx>
            <c:strRef>
              <c:f>Ind_saison_N!$B$50:$B$50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12600">
              <a:solidFill>
                <a:srgbClr val="00008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Ind_saison_N!$B$51:$B$62</c:f>
              <c:numCache>
                <c:formatCode>0</c:formatCode>
                <c:ptCount val="12"/>
                <c:pt idx="0">
                  <c:v>78.524875703691492</c:v>
                </c:pt>
                <c:pt idx="1">
                  <c:v>82.132513266958867</c:v>
                </c:pt>
                <c:pt idx="2">
                  <c:v>88.613930242949564</c:v>
                </c:pt>
                <c:pt idx="3">
                  <c:v>95.123047024258497</c:v>
                </c:pt>
                <c:pt idx="4">
                  <c:v>99.750748544481169</c:v>
                </c:pt>
                <c:pt idx="5">
                  <c:v>107.61903496107237</c:v>
                </c:pt>
                <c:pt idx="6">
                  <c:v>127.41156701793118</c:v>
                </c:pt>
                <c:pt idx="7">
                  <c:v>126.9590177826618</c:v>
                </c:pt>
                <c:pt idx="8">
                  <c:v>106.435183287341</c:v>
                </c:pt>
                <c:pt idx="9">
                  <c:v>100.65639754700058</c:v>
                </c:pt>
                <c:pt idx="10">
                  <c:v>96.320957827002758</c:v>
                </c:pt>
                <c:pt idx="11">
                  <c:v>90.452726794651824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7-534A-B753-D2059007BF47}"/>
            </c:ext>
          </c:extLst>
        </c:ser>
        <c:ser>
          <c:idx val="1"/>
          <c:order val="1"/>
          <c:tx>
            <c:strRef>
              <c:f>Ind_saison_N!$C$50:$C$50</c:f>
              <c:strCache>
                <c:ptCount val="1"/>
                <c:pt idx="0">
                  <c:v>Normandie</c:v>
                </c:pt>
              </c:strCache>
            </c:strRef>
          </c:tx>
          <c:spPr>
            <a:ln w="12600">
              <a:solidFill>
                <a:srgbClr val="FF00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Ind_saison_N!$C$51:$C$62</c:f>
              <c:numCache>
                <c:formatCode>0</c:formatCode>
                <c:ptCount val="12"/>
                <c:pt idx="0">
                  <c:v>71.102252649079929</c:v>
                </c:pt>
                <c:pt idx="1">
                  <c:v>75.655831021072828</c:v>
                </c:pt>
                <c:pt idx="2">
                  <c:v>85.594933906781165</c:v>
                </c:pt>
                <c:pt idx="3">
                  <c:v>96.676821591856893</c:v>
                </c:pt>
                <c:pt idx="4">
                  <c:v>103.74382337119484</c:v>
                </c:pt>
                <c:pt idx="5">
                  <c:v>110.42434892495041</c:v>
                </c:pt>
                <c:pt idx="6">
                  <c:v>130.00041822407772</c:v>
                </c:pt>
                <c:pt idx="7">
                  <c:v>132.19435293955308</c:v>
                </c:pt>
                <c:pt idx="8">
                  <c:v>108.11548338714461</c:v>
                </c:pt>
                <c:pt idx="9">
                  <c:v>102.57812015878687</c:v>
                </c:pt>
                <c:pt idx="10">
                  <c:v>96.045642464683851</c:v>
                </c:pt>
                <c:pt idx="11">
                  <c:v>87.867971360818657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7-534A-B753-D2059007BF47}"/>
            </c:ext>
          </c:extLst>
        </c:ser>
        <c:ser>
          <c:idx val="2"/>
          <c:order val="2"/>
          <c:tx>
            <c:strRef>
              <c:f>Ind_saison_N!$D$50:$D$50</c:f>
              <c:strCache>
                <c:ptCount val="1"/>
                <c:pt idx="0">
                  <c:v>Basse-Normandie</c:v>
                </c:pt>
              </c:strCache>
            </c:strRef>
          </c:tx>
          <c:spPr>
            <a:ln w="126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Ind_saison_N!$D$51:$D$62</c:f>
              <c:numCache>
                <c:formatCode>0</c:formatCode>
                <c:ptCount val="12"/>
                <c:pt idx="0">
                  <c:v>70.936214060888659</c:v>
                </c:pt>
                <c:pt idx="1">
                  <c:v>75.544314222522218</c:v>
                </c:pt>
                <c:pt idx="2">
                  <c:v>85.120821509748055</c:v>
                </c:pt>
                <c:pt idx="3">
                  <c:v>95.814527150380115</c:v>
                </c:pt>
                <c:pt idx="4">
                  <c:v>104.61457877900958</c:v>
                </c:pt>
                <c:pt idx="5">
                  <c:v>111.48633703662856</c:v>
                </c:pt>
                <c:pt idx="6">
                  <c:v>133.35771198145281</c:v>
                </c:pt>
                <c:pt idx="7">
                  <c:v>136.2214242201197</c:v>
                </c:pt>
                <c:pt idx="8">
                  <c:v>107.86937364647635</c:v>
                </c:pt>
                <c:pt idx="9">
                  <c:v>101.5488458951834</c:v>
                </c:pt>
                <c:pt idx="10">
                  <c:v>92.963064646264399</c:v>
                </c:pt>
                <c:pt idx="11">
                  <c:v>84.522786851323914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7-534A-B753-D2059007BF47}"/>
            </c:ext>
          </c:extLst>
        </c:ser>
        <c:ser>
          <c:idx val="3"/>
          <c:order val="3"/>
          <c:tx>
            <c:strRef>
              <c:f>Ind_saison_N!$E$50:$E$50</c:f>
              <c:strCache>
                <c:ptCount val="1"/>
                <c:pt idx="0">
                  <c:v>Haute-Normandie</c:v>
                </c:pt>
              </c:strCache>
            </c:strRef>
          </c:tx>
          <c:spPr>
            <a:ln w="12600">
              <a:solidFill>
                <a:srgbClr val="00FF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Ind_saison_N!$E$51:$E$62</c:f>
              <c:numCache>
                <c:formatCode>0</c:formatCode>
                <c:ptCount val="12"/>
                <c:pt idx="0">
                  <c:v>71.363149886921249</c:v>
                </c:pt>
                <c:pt idx="1">
                  <c:v>75.831057906772486</c:v>
                </c:pt>
                <c:pt idx="2">
                  <c:v>86.339909012627047</c:v>
                </c:pt>
                <c:pt idx="3">
                  <c:v>98.031749024318458</c:v>
                </c:pt>
                <c:pt idx="4">
                  <c:v>102.37560118134388</c:v>
                </c:pt>
                <c:pt idx="5">
                  <c:v>108.75564186127286</c:v>
                </c:pt>
                <c:pt idx="6">
                  <c:v>124.72508628187937</c:v>
                </c:pt>
                <c:pt idx="7">
                  <c:v>125.86659633106021</c:v>
                </c:pt>
                <c:pt idx="8">
                  <c:v>108.50219681470168</c:v>
                </c:pt>
                <c:pt idx="9">
                  <c:v>104.19542379453186</c:v>
                </c:pt>
                <c:pt idx="10">
                  <c:v>100.88931192139808</c:v>
                </c:pt>
                <c:pt idx="11">
                  <c:v>93.124275983169341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7-534A-B753-D2059007BF47}"/>
            </c:ext>
          </c:extLst>
        </c:ser>
        <c:ser>
          <c:idx val="4"/>
          <c:order val="4"/>
          <c:tx>
            <c:strRef>
              <c:f>Ind_saison_N!$F$50:$F$50</c:f>
              <c:strCache>
                <c:ptCount val="1"/>
                <c:pt idx="0">
                  <c:v>Alençon - Argentan</c:v>
                </c:pt>
              </c:strCache>
            </c:strRef>
          </c:tx>
          <c:spPr>
            <a:ln w="12600">
              <a:solidFill>
                <a:srgbClr val="80008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Ind_saison_N!$F$51:$F$62</c:f>
              <c:numCache>
                <c:formatCode>0</c:formatCode>
                <c:ptCount val="12"/>
                <c:pt idx="0">
                  <c:v>69.64788374574394</c:v>
                </c:pt>
                <c:pt idx="1">
                  <c:v>73.444489691466828</c:v>
                </c:pt>
                <c:pt idx="2">
                  <c:v>86.435435753661395</c:v>
                </c:pt>
                <c:pt idx="3">
                  <c:v>95.662087804529008</c:v>
                </c:pt>
                <c:pt idx="4">
                  <c:v>99.855796079066593</c:v>
                </c:pt>
                <c:pt idx="5">
                  <c:v>102.13598635104087</c:v>
                </c:pt>
                <c:pt idx="6">
                  <c:v>128.8813453010074</c:v>
                </c:pt>
                <c:pt idx="7">
                  <c:v>133.50575069748871</c:v>
                </c:pt>
                <c:pt idx="8">
                  <c:v>104.78094047349893</c:v>
                </c:pt>
                <c:pt idx="9">
                  <c:v>101.98165402190993</c:v>
                </c:pt>
                <c:pt idx="10">
                  <c:v>104.56111168869487</c:v>
                </c:pt>
                <c:pt idx="11">
                  <c:v>99.107518391892114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07-534A-B753-D2059007BF47}"/>
            </c:ext>
          </c:extLst>
        </c:ser>
        <c:ser>
          <c:idx val="5"/>
          <c:order val="5"/>
          <c:tx>
            <c:strRef>
              <c:f>Ind_saison_N!$G$50:$G$50</c:f>
              <c:strCache>
                <c:ptCount val="1"/>
                <c:pt idx="0">
                  <c:v>Autre Manche</c:v>
                </c:pt>
              </c:strCache>
            </c:strRef>
          </c:tx>
          <c:spPr>
            <a:ln w="252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Ind_saison_N!$G$51:$G$62</c:f>
              <c:numCache>
                <c:formatCode>0</c:formatCode>
                <c:ptCount val="12"/>
                <c:pt idx="0">
                  <c:v>80.591540913500211</c:v>
                </c:pt>
                <c:pt idx="1">
                  <c:v>82.78018750628749</c:v>
                </c:pt>
                <c:pt idx="2">
                  <c:v>87.936590280023893</c:v>
                </c:pt>
                <c:pt idx="3">
                  <c:v>94.800743839833203</c:v>
                </c:pt>
                <c:pt idx="4">
                  <c:v>99.501933900629012</c:v>
                </c:pt>
                <c:pt idx="5">
                  <c:v>104.76998103236733</c:v>
                </c:pt>
                <c:pt idx="6">
                  <c:v>123.62975878485642</c:v>
                </c:pt>
                <c:pt idx="7">
                  <c:v>127.87440499601625</c:v>
                </c:pt>
                <c:pt idx="8">
                  <c:v>104.4613302391667</c:v>
                </c:pt>
                <c:pt idx="9">
                  <c:v>100.66469167270272</c:v>
                </c:pt>
                <c:pt idx="10">
                  <c:v>97.855205023303299</c:v>
                </c:pt>
                <c:pt idx="11">
                  <c:v>95.133631811316931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07-534A-B753-D2059007BF47}"/>
            </c:ext>
          </c:extLst>
        </c:ser>
        <c:ser>
          <c:idx val="6"/>
          <c:order val="6"/>
          <c:tx>
            <c:strRef>
              <c:f>Ind_saison_N!$H$50:$H$50</c:f>
              <c:strCache>
                <c:ptCount val="1"/>
                <c:pt idx="0">
                  <c:v>Bagnoles</c:v>
                </c:pt>
              </c:strCache>
            </c:strRef>
          </c:tx>
          <c:spPr>
            <a:ln w="25200">
              <a:solidFill>
                <a:srgbClr val="00808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Ind_saison_N!$H$51:$H$62</c:f>
              <c:numCache>
                <c:formatCode>0</c:formatCode>
                <c:ptCount val="12"/>
                <c:pt idx="0">
                  <c:v>59.701142753067302</c:v>
                </c:pt>
                <c:pt idx="1">
                  <c:v>62.972671801384529</c:v>
                </c:pt>
                <c:pt idx="2">
                  <c:v>90.623686434260506</c:v>
                </c:pt>
                <c:pt idx="3">
                  <c:v>104.56558855590634</c:v>
                </c:pt>
                <c:pt idx="4">
                  <c:v>109.75886673523298</c:v>
                </c:pt>
                <c:pt idx="5">
                  <c:v>117.37382687292728</c:v>
                </c:pt>
                <c:pt idx="6">
                  <c:v>125.76197716307564</c:v>
                </c:pt>
                <c:pt idx="7">
                  <c:v>129.72384693631292</c:v>
                </c:pt>
                <c:pt idx="8">
                  <c:v>124.96865084501513</c:v>
                </c:pt>
                <c:pt idx="9">
                  <c:v>121.6654797137378</c:v>
                </c:pt>
                <c:pt idx="10">
                  <c:v>88.684402055752216</c:v>
                </c:pt>
                <c:pt idx="11">
                  <c:v>64.199860133326126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07-534A-B753-D2059007BF47}"/>
            </c:ext>
          </c:extLst>
        </c:ser>
        <c:ser>
          <c:idx val="7"/>
          <c:order val="7"/>
          <c:tx>
            <c:strRef>
              <c:f>Ind_saison_N!$I$50:$I$50</c:f>
              <c:strCache>
                <c:ptCount val="1"/>
                <c:pt idx="0">
                  <c:v>Baie du Mont-Saint-Michel</c:v>
                </c:pt>
              </c:strCache>
            </c:strRef>
          </c:tx>
          <c:spPr>
            <a:ln w="252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Ind_saison_N!$I$51:$I$62</c:f>
              <c:numCache>
                <c:formatCode>0</c:formatCode>
                <c:ptCount val="12"/>
                <c:pt idx="0">
                  <c:v>69.921157505970285</c:v>
                </c:pt>
                <c:pt idx="1">
                  <c:v>75.40616311428812</c:v>
                </c:pt>
                <c:pt idx="2">
                  <c:v>82.482012144841093</c:v>
                </c:pt>
                <c:pt idx="3">
                  <c:v>93.423161392706959</c:v>
                </c:pt>
                <c:pt idx="4">
                  <c:v>103.95586927300413</c:v>
                </c:pt>
                <c:pt idx="5">
                  <c:v>109.74699868212767</c:v>
                </c:pt>
                <c:pt idx="6">
                  <c:v>137.68382876146069</c:v>
                </c:pt>
                <c:pt idx="7">
                  <c:v>144.95129011518949</c:v>
                </c:pt>
                <c:pt idx="8">
                  <c:v>107.46550432949518</c:v>
                </c:pt>
                <c:pt idx="9">
                  <c:v>100.23369324754496</c:v>
                </c:pt>
                <c:pt idx="10">
                  <c:v>90.355135940445209</c:v>
                </c:pt>
                <c:pt idx="11">
                  <c:v>84.375185492923194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07-534A-B753-D2059007BF47}"/>
            </c:ext>
          </c:extLst>
        </c:ser>
        <c:ser>
          <c:idx val="8"/>
          <c:order val="8"/>
          <c:tx>
            <c:strRef>
              <c:f>Ind_saison_N!$J$50:$J$50</c:f>
              <c:strCache>
                <c:ptCount val="1"/>
                <c:pt idx="0">
                  <c:v>Bessin</c:v>
                </c:pt>
              </c:strCache>
            </c:strRef>
          </c:tx>
          <c:spPr>
            <a:ln w="12600">
              <a:solidFill>
                <a:srgbClr val="00CC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Ind_saison_N!$J$51:$J$62</c:f>
              <c:numCache>
                <c:formatCode>0</c:formatCode>
                <c:ptCount val="12"/>
                <c:pt idx="0">
                  <c:v>60.173479980137955</c:v>
                </c:pt>
                <c:pt idx="1">
                  <c:v>65.522488595610994</c:v>
                </c:pt>
                <c:pt idx="2">
                  <c:v>77.964947382603938</c:v>
                </c:pt>
                <c:pt idx="3">
                  <c:v>95.522355400843082</c:v>
                </c:pt>
                <c:pt idx="4">
                  <c:v>109.5231562726953</c:v>
                </c:pt>
                <c:pt idx="5">
                  <c:v>118.21943901616017</c:v>
                </c:pt>
                <c:pt idx="6">
                  <c:v>142.4820751949519</c:v>
                </c:pt>
                <c:pt idx="7">
                  <c:v>142.54801787161765</c:v>
                </c:pt>
                <c:pt idx="8">
                  <c:v>116.03308473014344</c:v>
                </c:pt>
                <c:pt idx="9">
                  <c:v>105.04562878202965</c:v>
                </c:pt>
                <c:pt idx="10">
                  <c:v>88.911075330571848</c:v>
                </c:pt>
                <c:pt idx="11">
                  <c:v>78.054251442635163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07-534A-B753-D2059007BF47}"/>
            </c:ext>
          </c:extLst>
        </c:ser>
        <c:ser>
          <c:idx val="9"/>
          <c:order val="9"/>
          <c:tx>
            <c:strRef>
              <c:f>Ind_saison_N!$K$50:$K$50</c:f>
              <c:strCache>
                <c:ptCount val="1"/>
                <c:pt idx="0">
                  <c:v>Bocage, Suisse normande, Pays de Falaise</c:v>
                </c:pt>
              </c:strCache>
            </c:strRef>
          </c:tx>
          <c:spPr>
            <a:ln w="12600">
              <a:solidFill>
                <a:srgbClr val="CCFF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Ind_saison_N!$K$51:$K$62</c:f>
              <c:numCache>
                <c:formatCode>0</c:formatCode>
                <c:ptCount val="12"/>
                <c:pt idx="0">
                  <c:v>77.108499172314453</c:v>
                </c:pt>
                <c:pt idx="1">
                  <c:v>78.918420458009393</c:v>
                </c:pt>
                <c:pt idx="2">
                  <c:v>88.042594768431798</c:v>
                </c:pt>
                <c:pt idx="3">
                  <c:v>94.3934359733055</c:v>
                </c:pt>
                <c:pt idx="4">
                  <c:v>98.380292324080969</c:v>
                </c:pt>
                <c:pt idx="5">
                  <c:v>105.31495593874286</c:v>
                </c:pt>
                <c:pt idx="6">
                  <c:v>126.32571517243755</c:v>
                </c:pt>
                <c:pt idx="7">
                  <c:v>120.01362681522274</c:v>
                </c:pt>
                <c:pt idx="8">
                  <c:v>102.81090298301746</c:v>
                </c:pt>
                <c:pt idx="9">
                  <c:v>106.46383342536087</c:v>
                </c:pt>
                <c:pt idx="10">
                  <c:v>102.26185645077932</c:v>
                </c:pt>
                <c:pt idx="11">
                  <c:v>99.965866518297517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07-534A-B753-D2059007BF47}"/>
            </c:ext>
          </c:extLst>
        </c:ser>
        <c:ser>
          <c:idx val="10"/>
          <c:order val="10"/>
          <c:tx>
            <c:strRef>
              <c:f>Ind_saison_N!$L$50:$L$50</c:f>
              <c:strCache>
                <c:ptCount val="1"/>
                <c:pt idx="0">
                  <c:v>Caen – Côte de Nacre</c:v>
                </c:pt>
              </c:strCache>
            </c:strRef>
          </c:tx>
          <c:spPr>
            <a:ln w="12600">
              <a:solidFill>
                <a:srgbClr val="CCFFCC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Ind_saison_N!$L$51:$L$62</c:f>
              <c:numCache>
                <c:formatCode>0</c:formatCode>
                <c:ptCount val="12"/>
                <c:pt idx="0">
                  <c:v>69.528359834826375</c:v>
                </c:pt>
                <c:pt idx="1">
                  <c:v>76.017491185336112</c:v>
                </c:pt>
                <c:pt idx="2">
                  <c:v>87.375728973466664</c:v>
                </c:pt>
                <c:pt idx="3">
                  <c:v>96.633698213899464</c:v>
                </c:pt>
                <c:pt idx="4">
                  <c:v>103.72776337417568</c:v>
                </c:pt>
                <c:pt idx="5">
                  <c:v>111.42018616213372</c:v>
                </c:pt>
                <c:pt idx="6">
                  <c:v>127.97284191397512</c:v>
                </c:pt>
                <c:pt idx="7">
                  <c:v>127.77274382569624</c:v>
                </c:pt>
                <c:pt idx="8">
                  <c:v>109.35392080791482</c:v>
                </c:pt>
                <c:pt idx="9">
                  <c:v>107.25667586240193</c:v>
                </c:pt>
                <c:pt idx="10">
                  <c:v>99.221029432451729</c:v>
                </c:pt>
                <c:pt idx="11">
                  <c:v>83.71956041372222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07-534A-B753-D2059007BF47}"/>
            </c:ext>
          </c:extLst>
        </c:ser>
        <c:ser>
          <c:idx val="11"/>
          <c:order val="11"/>
          <c:tx>
            <c:strRef>
              <c:f>Ind_saison_N!$M$50:$M$50</c:f>
              <c:strCache>
                <c:ptCount val="1"/>
                <c:pt idx="0">
                  <c:v>Campagne seino-marine</c:v>
                </c:pt>
              </c:strCache>
            </c:strRef>
          </c:tx>
          <c:spPr>
            <a:ln w="25200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Ind_saison_N!$M$51:$M$62</c:f>
              <c:numCache>
                <c:formatCode>0</c:formatCode>
                <c:ptCount val="12"/>
                <c:pt idx="0">
                  <c:v>75.533901803312745</c:v>
                </c:pt>
                <c:pt idx="1">
                  <c:v>78.219265083226944</c:v>
                </c:pt>
                <c:pt idx="2">
                  <c:v>84.31105297743494</c:v>
                </c:pt>
                <c:pt idx="3">
                  <c:v>96.866690588453082</c:v>
                </c:pt>
                <c:pt idx="4">
                  <c:v>102.28235979950446</c:v>
                </c:pt>
                <c:pt idx="5">
                  <c:v>102.47922384650821</c:v>
                </c:pt>
                <c:pt idx="6">
                  <c:v>123.00718908877937</c:v>
                </c:pt>
                <c:pt idx="7">
                  <c:v>126.32651681452718</c:v>
                </c:pt>
                <c:pt idx="8">
                  <c:v>106.07078475172598</c:v>
                </c:pt>
                <c:pt idx="9">
                  <c:v>103.47438314608668</c:v>
                </c:pt>
                <c:pt idx="10">
                  <c:v>101.68471089382199</c:v>
                </c:pt>
                <c:pt idx="11">
                  <c:v>99.743921206621849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07-534A-B753-D2059007BF47}"/>
            </c:ext>
          </c:extLst>
        </c:ser>
        <c:ser>
          <c:idx val="12"/>
          <c:order val="12"/>
          <c:tx>
            <c:strRef>
              <c:f>Ind_saison_N!$N$50:$N$50</c:f>
              <c:strCache>
                <c:ptCount val="1"/>
                <c:pt idx="0">
                  <c:v>Centre et sud Eure</c:v>
                </c:pt>
              </c:strCache>
            </c:strRef>
          </c:tx>
          <c:spPr>
            <a:ln w="126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Ind_saison_N!$N$51:$N$62</c:f>
              <c:numCache>
                <c:formatCode>0</c:formatCode>
                <c:ptCount val="12"/>
                <c:pt idx="0">
                  <c:v>75.67775825613036</c:v>
                </c:pt>
                <c:pt idx="1">
                  <c:v>78.927314750876249</c:v>
                </c:pt>
                <c:pt idx="2">
                  <c:v>86.485247315364191</c:v>
                </c:pt>
                <c:pt idx="3">
                  <c:v>93.333604262241636</c:v>
                </c:pt>
                <c:pt idx="4">
                  <c:v>102.43947987269505</c:v>
                </c:pt>
                <c:pt idx="5">
                  <c:v>111.94365747181601</c:v>
                </c:pt>
                <c:pt idx="6">
                  <c:v>120.59911329156874</c:v>
                </c:pt>
                <c:pt idx="7">
                  <c:v>119.67276850429316</c:v>
                </c:pt>
                <c:pt idx="8">
                  <c:v>105.55066093115069</c:v>
                </c:pt>
                <c:pt idx="9">
                  <c:v>102.78557234104264</c:v>
                </c:pt>
                <c:pt idx="10">
                  <c:v>100.74453042861664</c:v>
                </c:pt>
                <c:pt idx="11">
                  <c:v>101.84029257420345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07-534A-B753-D2059007BF47}"/>
            </c:ext>
          </c:extLst>
        </c:ser>
        <c:ser>
          <c:idx val="13"/>
          <c:order val="13"/>
          <c:tx>
            <c:strRef>
              <c:f>Ind_saison_N!$O$50:$O$50</c:f>
              <c:strCache>
                <c:ptCount val="1"/>
                <c:pt idx="0">
                  <c:v>Côte d'Albâtre</c:v>
                </c:pt>
              </c:strCache>
            </c:strRef>
          </c:tx>
          <c:spPr>
            <a:ln w="12600">
              <a:solidFill>
                <a:srgbClr val="FF99CC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Ind_saison_N!$O$51:$O$62</c:f>
              <c:numCache>
                <c:formatCode>0</c:formatCode>
                <c:ptCount val="12"/>
                <c:pt idx="0">
                  <c:v>67.568551981231906</c:v>
                </c:pt>
                <c:pt idx="1">
                  <c:v>72.445643638432415</c:v>
                </c:pt>
                <c:pt idx="2">
                  <c:v>83.789678332666824</c:v>
                </c:pt>
                <c:pt idx="3">
                  <c:v>99.719195529731252</c:v>
                </c:pt>
                <c:pt idx="4">
                  <c:v>105.8860187666431</c:v>
                </c:pt>
                <c:pt idx="5">
                  <c:v>111.42825802295823</c:v>
                </c:pt>
                <c:pt idx="6">
                  <c:v>131.54565091338844</c:v>
                </c:pt>
                <c:pt idx="7">
                  <c:v>134.55294634298397</c:v>
                </c:pt>
                <c:pt idx="8">
                  <c:v>110.70510053032454</c:v>
                </c:pt>
                <c:pt idx="9">
                  <c:v>100.64940703854286</c:v>
                </c:pt>
                <c:pt idx="10">
                  <c:v>95.014827140640577</c:v>
                </c:pt>
                <c:pt idx="11">
                  <c:v>86.69472176245506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07-534A-B753-D2059007BF47}"/>
            </c:ext>
          </c:extLst>
        </c:ser>
        <c:ser>
          <c:idx val="14"/>
          <c:order val="14"/>
          <c:tx>
            <c:strRef>
              <c:f>Ind_saison_N!$P$50:$P$50</c:f>
              <c:strCache>
                <c:ptCount val="1"/>
                <c:pt idx="0">
                  <c:v>Côte Fleurie</c:v>
                </c:pt>
              </c:strCache>
            </c:strRef>
          </c:tx>
          <c:spPr>
            <a:ln w="126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Ind_saison_N!$P$51:$P$62</c:f>
              <c:numCache>
                <c:formatCode>0</c:formatCode>
                <c:ptCount val="12"/>
                <c:pt idx="0">
                  <c:v>73.310028610907935</c:v>
                </c:pt>
                <c:pt idx="1">
                  <c:v>78.42555306104056</c:v>
                </c:pt>
                <c:pt idx="2">
                  <c:v>85.889329373921314</c:v>
                </c:pt>
                <c:pt idx="3">
                  <c:v>97.36818342608376</c:v>
                </c:pt>
                <c:pt idx="4">
                  <c:v>107.02882548878405</c:v>
                </c:pt>
                <c:pt idx="5">
                  <c:v>113.56551780028794</c:v>
                </c:pt>
                <c:pt idx="6">
                  <c:v>132.14193678679433</c:v>
                </c:pt>
                <c:pt idx="7">
                  <c:v>133.7275871611682</c:v>
                </c:pt>
                <c:pt idx="8">
                  <c:v>109.3794235446518</c:v>
                </c:pt>
                <c:pt idx="9">
                  <c:v>98.920876499910008</c:v>
                </c:pt>
                <c:pt idx="10">
                  <c:v>88.078638101837129</c:v>
                </c:pt>
                <c:pt idx="11">
                  <c:v>82.164100144612334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607-534A-B753-D2059007BF47}"/>
            </c:ext>
          </c:extLst>
        </c:ser>
        <c:ser>
          <c:idx val="15"/>
          <c:order val="15"/>
          <c:tx>
            <c:strRef>
              <c:f>Ind_saison_N!$Q$50:$Q$50</c:f>
              <c:strCache>
                <c:ptCount val="1"/>
                <c:pt idx="0">
                  <c:v>CUC – Saint-Lô – Coutances</c:v>
                </c:pt>
              </c:strCache>
            </c:strRef>
          </c:tx>
          <c:spPr>
            <a:ln w="12600">
              <a:solidFill>
                <a:srgbClr val="FFCC99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Ind_saison_N!$Q$51:$Q$62</c:f>
              <c:numCache>
                <c:formatCode>0</c:formatCode>
                <c:ptCount val="12"/>
                <c:pt idx="0">
                  <c:v>77.449997516037854</c:v>
                </c:pt>
                <c:pt idx="1">
                  <c:v>81.365154864197422</c:v>
                </c:pt>
                <c:pt idx="2">
                  <c:v>91.102878687742646</c:v>
                </c:pt>
                <c:pt idx="3">
                  <c:v>96.262427393209123</c:v>
                </c:pt>
                <c:pt idx="4">
                  <c:v>103.64819541143473</c:v>
                </c:pt>
                <c:pt idx="5">
                  <c:v>109.20870726390979</c:v>
                </c:pt>
                <c:pt idx="6">
                  <c:v>134.09114646635388</c:v>
                </c:pt>
                <c:pt idx="7">
                  <c:v>139.40568642529442</c:v>
                </c:pt>
                <c:pt idx="8">
                  <c:v>93.719250225573717</c:v>
                </c:pt>
                <c:pt idx="9">
                  <c:v>92.445773740205567</c:v>
                </c:pt>
                <c:pt idx="10">
                  <c:v>95.442539058372589</c:v>
                </c:pt>
                <c:pt idx="11">
                  <c:v>85.858242947667662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607-534A-B753-D2059007BF47}"/>
            </c:ext>
          </c:extLst>
        </c:ser>
        <c:ser>
          <c:idx val="16"/>
          <c:order val="16"/>
          <c:tx>
            <c:strRef>
              <c:f>Ind_saison_N!$R$50:$R$50</c:f>
              <c:strCache>
                <c:ptCount val="1"/>
                <c:pt idx="0">
                  <c:v>Littoral</c:v>
                </c:pt>
              </c:strCache>
            </c:strRef>
          </c:tx>
          <c:spPr>
            <a:ln w="126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Ind_saison_N!$R$51:$R$62</c:f>
              <c:numCache>
                <c:formatCode>0</c:formatCode>
                <c:ptCount val="12"/>
                <c:pt idx="0">
                  <c:v>59.547559348340414</c:v>
                </c:pt>
                <c:pt idx="1">
                  <c:v>61.246698834438284</c:v>
                </c:pt>
                <c:pt idx="2">
                  <c:v>71.798094784002046</c:v>
                </c:pt>
                <c:pt idx="3">
                  <c:v>91.683040789018719</c:v>
                </c:pt>
                <c:pt idx="4">
                  <c:v>106.45915432456864</c:v>
                </c:pt>
                <c:pt idx="5">
                  <c:v>117.50476898341358</c:v>
                </c:pt>
                <c:pt idx="6">
                  <c:v>164.81346670927198</c:v>
                </c:pt>
                <c:pt idx="7">
                  <c:v>180.42814568766673</c:v>
                </c:pt>
                <c:pt idx="8">
                  <c:v>109.16093379148715</c:v>
                </c:pt>
                <c:pt idx="9">
                  <c:v>89.703502377907526</c:v>
                </c:pt>
                <c:pt idx="10">
                  <c:v>76.523318453416692</c:v>
                </c:pt>
                <c:pt idx="11">
                  <c:v>71.131315916468623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07-534A-B753-D2059007BF47}"/>
            </c:ext>
          </c:extLst>
        </c:ser>
        <c:ser>
          <c:idx val="17"/>
          <c:order val="17"/>
          <c:tx>
            <c:strRef>
              <c:f>Ind_saison_N!$S$50:$S$50</c:f>
              <c:strCache>
                <c:ptCount val="1"/>
                <c:pt idx="0">
                  <c:v>Pays d'Auge</c:v>
                </c:pt>
              </c:strCache>
            </c:strRef>
          </c:tx>
          <c:spPr>
            <a:ln w="25200">
              <a:solidFill>
                <a:srgbClr val="33CCCC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Ind_saison_N!$S$51:$S$62</c:f>
              <c:numCache>
                <c:formatCode>0</c:formatCode>
                <c:ptCount val="12"/>
                <c:pt idx="0">
                  <c:v>76.20155495251997</c:v>
                </c:pt>
                <c:pt idx="1">
                  <c:v>78.181775467656436</c:v>
                </c:pt>
                <c:pt idx="2">
                  <c:v>84.343992932516031</c:v>
                </c:pt>
                <c:pt idx="3">
                  <c:v>95.772736228906837</c:v>
                </c:pt>
                <c:pt idx="4">
                  <c:v>104.84431342456774</c:v>
                </c:pt>
                <c:pt idx="5">
                  <c:v>110.92350239869681</c:v>
                </c:pt>
                <c:pt idx="6">
                  <c:v>127.44033219742883</c:v>
                </c:pt>
                <c:pt idx="7">
                  <c:v>132.29358960743855</c:v>
                </c:pt>
                <c:pt idx="8">
                  <c:v>106.69177408385626</c:v>
                </c:pt>
                <c:pt idx="9">
                  <c:v>101.53766281481724</c:v>
                </c:pt>
                <c:pt idx="10">
                  <c:v>92.706311614853348</c:v>
                </c:pt>
                <c:pt idx="11">
                  <c:v>89.062454276743566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607-534A-B753-D2059007BF47}"/>
            </c:ext>
          </c:extLst>
        </c:ser>
        <c:ser>
          <c:idx val="18"/>
          <c:order val="18"/>
          <c:tx>
            <c:strRef>
              <c:f>Ind_saison_N!$T$50:$T$50</c:f>
              <c:strCache>
                <c:ptCount val="1"/>
                <c:pt idx="0">
                  <c:v>Reste de l'Orne</c:v>
                </c:pt>
              </c:strCache>
            </c:strRef>
          </c:tx>
          <c:spPr>
            <a:ln w="12600">
              <a:solidFill>
                <a:srgbClr val="99CC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Ind_saison_N!$T$51:$T$62</c:f>
              <c:numCache>
                <c:formatCode>0</c:formatCode>
                <c:ptCount val="12"/>
                <c:pt idx="0">
                  <c:v>75.323149968171805</c:v>
                </c:pt>
                <c:pt idx="1">
                  <c:v>78.570724673225484</c:v>
                </c:pt>
                <c:pt idx="2">
                  <c:v>87.208693708013556</c:v>
                </c:pt>
                <c:pt idx="3">
                  <c:v>91.220321983591134</c:v>
                </c:pt>
                <c:pt idx="4">
                  <c:v>98.070603438977216</c:v>
                </c:pt>
                <c:pt idx="5">
                  <c:v>103.16451441184196</c:v>
                </c:pt>
                <c:pt idx="6">
                  <c:v>128.99419049908886</c:v>
                </c:pt>
                <c:pt idx="7">
                  <c:v>131.85956028698158</c:v>
                </c:pt>
                <c:pt idx="8">
                  <c:v>102.4382952613998</c:v>
                </c:pt>
                <c:pt idx="9">
                  <c:v>101.31164670463289</c:v>
                </c:pt>
                <c:pt idx="10">
                  <c:v>101.11704389629233</c:v>
                </c:pt>
                <c:pt idx="11">
                  <c:v>100.72125516778803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607-534A-B753-D2059007BF47}"/>
            </c:ext>
          </c:extLst>
        </c:ser>
        <c:ser>
          <c:idx val="19"/>
          <c:order val="19"/>
          <c:tx>
            <c:strRef>
              <c:f>Ind_saison_N!$U$50:$U$50</c:f>
              <c:strCache>
                <c:ptCount val="1"/>
                <c:pt idx="0">
                  <c:v>Risle estuaire et Charentonne</c:v>
                </c:pt>
              </c:strCache>
            </c:strRef>
          </c:tx>
          <c:spPr>
            <a:ln w="126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Ind_saison_N!$U$51:$U$62</c:f>
              <c:numCache>
                <c:formatCode>0</c:formatCode>
                <c:ptCount val="12"/>
                <c:pt idx="0">
                  <c:v>73.490279393149265</c:v>
                </c:pt>
                <c:pt idx="1">
                  <c:v>75.742391429989809</c:v>
                </c:pt>
                <c:pt idx="2">
                  <c:v>83.391343126880201</c:v>
                </c:pt>
                <c:pt idx="3">
                  <c:v>91.039554253344107</c:v>
                </c:pt>
                <c:pt idx="4">
                  <c:v>92.809436553578337</c:v>
                </c:pt>
                <c:pt idx="5">
                  <c:v>100.76676555260802</c:v>
                </c:pt>
                <c:pt idx="6">
                  <c:v>128.45259786531423</c:v>
                </c:pt>
                <c:pt idx="7">
                  <c:v>132.55854245452778</c:v>
                </c:pt>
                <c:pt idx="8">
                  <c:v>107.1960335722204</c:v>
                </c:pt>
                <c:pt idx="9">
                  <c:v>104.04965955964434</c:v>
                </c:pt>
                <c:pt idx="10">
                  <c:v>103.95842919149835</c:v>
                </c:pt>
                <c:pt idx="11">
                  <c:v>106.54496704724561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607-534A-B753-D2059007BF47}"/>
            </c:ext>
          </c:extLst>
        </c:ser>
        <c:ser>
          <c:idx val="20"/>
          <c:order val="20"/>
          <c:tx>
            <c:strRef>
              <c:f>Ind_saison_N!$V$50:$V$50</c:f>
              <c:strCache>
                <c:ptCount val="1"/>
                <c:pt idx="0">
                  <c:v>Roumois - Vallée de la Seine – Vexin normand</c:v>
                </c:pt>
              </c:strCache>
            </c:strRef>
          </c:tx>
          <c:spPr>
            <a:ln w="126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Ind_saison_N!$V$51:$V$62</c:f>
              <c:numCache>
                <c:formatCode>0</c:formatCode>
                <c:ptCount val="12"/>
                <c:pt idx="0">
                  <c:v>71.303434779609049</c:v>
                </c:pt>
                <c:pt idx="1">
                  <c:v>75.110544487514858</c:v>
                </c:pt>
                <c:pt idx="2">
                  <c:v>83.77673207032521</c:v>
                </c:pt>
                <c:pt idx="3">
                  <c:v>97.79604131919551</c:v>
                </c:pt>
                <c:pt idx="4">
                  <c:v>102.03400003053305</c:v>
                </c:pt>
                <c:pt idx="5">
                  <c:v>111.70731245294689</c:v>
                </c:pt>
                <c:pt idx="6">
                  <c:v>128.3062051869538</c:v>
                </c:pt>
                <c:pt idx="7">
                  <c:v>128.8788903115267</c:v>
                </c:pt>
                <c:pt idx="8">
                  <c:v>107.8002293422812</c:v>
                </c:pt>
                <c:pt idx="9">
                  <c:v>102.50215883545566</c:v>
                </c:pt>
                <c:pt idx="10">
                  <c:v>95.591939721438621</c:v>
                </c:pt>
                <c:pt idx="11">
                  <c:v>95.192511462215833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07-534A-B753-D2059007BF47}"/>
            </c:ext>
          </c:extLst>
        </c:ser>
        <c:ser>
          <c:idx val="21"/>
          <c:order val="21"/>
          <c:tx>
            <c:strRef>
              <c:f>Ind_saison_N!$W$50:$W$50</c:f>
              <c:strCache>
                <c:ptCount val="1"/>
                <c:pt idx="0">
                  <c:v>Vallée de la Seine – Seine-Maritime</c:v>
                </c:pt>
              </c:strCache>
            </c:strRef>
          </c:tx>
          <c:spPr>
            <a:ln w="25200">
              <a:solidFill>
                <a:srgbClr val="FF6600"/>
              </a:solidFill>
            </a:ln>
          </c:spPr>
          <c:marker>
            <c:symbol val="none"/>
          </c:marker>
          <c:cat>
            <c:strRef>
              <c:f>Ind_saison_N!$A$51:$A$62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Ind_saison_N!$W$51:$W$62</c:f>
              <c:numCache>
                <c:formatCode>0</c:formatCode>
                <c:ptCount val="12"/>
                <c:pt idx="0">
                  <c:v>71.828985678411271</c:v>
                </c:pt>
                <c:pt idx="1">
                  <c:v>77.252724743348921</c:v>
                </c:pt>
                <c:pt idx="2">
                  <c:v>89.966555822644949</c:v>
                </c:pt>
                <c:pt idx="3">
                  <c:v>99.435920884114353</c:v>
                </c:pt>
                <c:pt idx="4">
                  <c:v>100.94310996555163</c:v>
                </c:pt>
                <c:pt idx="5">
                  <c:v>107.15134371929096</c:v>
                </c:pt>
                <c:pt idx="6">
                  <c:v>119.37083675760667</c:v>
                </c:pt>
                <c:pt idx="7">
                  <c:v>118.97708429194311</c:v>
                </c:pt>
                <c:pt idx="8">
                  <c:v>108.6133193841189</c:v>
                </c:pt>
                <c:pt idx="9">
                  <c:v>108.18054601302298</c:v>
                </c:pt>
                <c:pt idx="10">
                  <c:v>106.68304555872223</c:v>
                </c:pt>
                <c:pt idx="11">
                  <c:v>91.596527181223422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607-534A-B753-D2059007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85624"/>
        <c:axId val="400584640"/>
      </c:lineChart>
      <c:valAx>
        <c:axId val="400584640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25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0585624"/>
        <c:crossesAt val="1"/>
        <c:crossBetween val="between"/>
        <c:majorUnit val="10"/>
      </c:valAx>
      <c:catAx>
        <c:axId val="40058562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25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0584640"/>
        <c:crossesAt val="0"/>
        <c:auto val="1"/>
        <c:lblAlgn val="ctr"/>
        <c:lblOffset val="100"/>
        <c:noMultiLvlLbl val="0"/>
      </c:catAx>
      <c:spPr>
        <a:noFill/>
        <a:ln w="126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103985979418505E-2"/>
          <c:y val="0.13705873945976846"/>
        </c:manualLayout>
      </c:layout>
      <c:overlay val="0"/>
      <c:spPr>
        <a:noFill/>
        <a:ln w="12600">
          <a:solidFill>
            <a:srgbClr val="000000"/>
          </a:solidFill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975" b="1">
                <a:solidFill>
                  <a:srgbClr val="000000"/>
                </a:solidFill>
                <a:latin typeface="Arial"/>
                <a:cs typeface="Arial"/>
              </a:defRPr>
            </a:pPr>
            <a:r>
              <a:rPr lang="fr-FR"/>
              <a:t>Saisonnalité de l'emploi touristique selon le territoire (zones touristiques)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3065141003694025E-2"/>
          <c:y val="0.10933456023104515"/>
          <c:w val="0.95585187854761677"/>
          <c:h val="0.80807715143648684"/>
        </c:manualLayout>
      </c:layout>
      <c:lineChart>
        <c:grouping val="standard"/>
        <c:varyColors val="0"/>
        <c:ser>
          <c:idx val="0"/>
          <c:order val="0"/>
          <c:tx>
            <c:strRef>
              <c:f>Ind_saison_N!$B$82:$B$82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52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Ind_saison_N!$B$83:$B$94</c:f>
              <c:numCache>
                <c:formatCode>#,##0</c:formatCode>
                <c:ptCount val="12"/>
                <c:pt idx="0">
                  <c:v>78.524875703691492</c:v>
                </c:pt>
                <c:pt idx="1">
                  <c:v>82.132513266958867</c:v>
                </c:pt>
                <c:pt idx="2">
                  <c:v>88.613930242949564</c:v>
                </c:pt>
                <c:pt idx="3">
                  <c:v>95.123047024258497</c:v>
                </c:pt>
                <c:pt idx="4">
                  <c:v>99.750748544481169</c:v>
                </c:pt>
                <c:pt idx="5">
                  <c:v>107.61903496107237</c:v>
                </c:pt>
                <c:pt idx="6">
                  <c:v>127.41156701793118</c:v>
                </c:pt>
                <c:pt idx="7">
                  <c:v>126.9590177826618</c:v>
                </c:pt>
                <c:pt idx="8">
                  <c:v>106.435183287341</c:v>
                </c:pt>
                <c:pt idx="9">
                  <c:v>100.65639754700058</c:v>
                </c:pt>
                <c:pt idx="10">
                  <c:v>96.320957827002758</c:v>
                </c:pt>
                <c:pt idx="11">
                  <c:v>90.452726794651824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A-6243-AB8E-0390B5EFDC56}"/>
            </c:ext>
          </c:extLst>
        </c:ser>
        <c:ser>
          <c:idx val="1"/>
          <c:order val="1"/>
          <c:tx>
            <c:strRef>
              <c:f>Ind_saison_N!$C$82:$C$82</c:f>
              <c:strCache>
                <c:ptCount val="1"/>
                <c:pt idx="0">
                  <c:v>Normandie</c:v>
                </c:pt>
              </c:strCache>
            </c:strRef>
          </c:tx>
          <c:spPr>
            <a:ln w="252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Ind_saison_N!$C$83:$C$94</c:f>
              <c:numCache>
                <c:formatCode>#,##0</c:formatCode>
                <c:ptCount val="12"/>
                <c:pt idx="0">
                  <c:v>71.102252649079929</c:v>
                </c:pt>
                <c:pt idx="1">
                  <c:v>75.655831021072828</c:v>
                </c:pt>
                <c:pt idx="2">
                  <c:v>85.594933906781165</c:v>
                </c:pt>
                <c:pt idx="3">
                  <c:v>96.676821591856893</c:v>
                </c:pt>
                <c:pt idx="4">
                  <c:v>103.74382337119484</c:v>
                </c:pt>
                <c:pt idx="5">
                  <c:v>110.42434892495041</c:v>
                </c:pt>
                <c:pt idx="6">
                  <c:v>130.00041822407772</c:v>
                </c:pt>
                <c:pt idx="7">
                  <c:v>132.19435293955308</c:v>
                </c:pt>
                <c:pt idx="8">
                  <c:v>108.11548338714461</c:v>
                </c:pt>
                <c:pt idx="9">
                  <c:v>102.57812015878687</c:v>
                </c:pt>
                <c:pt idx="10">
                  <c:v>96.045642464683851</c:v>
                </c:pt>
                <c:pt idx="11">
                  <c:v>87.867971360818657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A-6243-AB8E-0390B5EFDC56}"/>
            </c:ext>
          </c:extLst>
        </c:ser>
        <c:ser>
          <c:idx val="2"/>
          <c:order val="2"/>
          <c:tx>
            <c:strRef>
              <c:f>Ind_saison_N!$D$82:$D$82</c:f>
              <c:strCache>
                <c:ptCount val="1"/>
                <c:pt idx="0">
                  <c:v>CODAH</c:v>
                </c:pt>
              </c:strCache>
            </c:strRef>
          </c:tx>
          <c:spPr>
            <a:ln w="25200">
              <a:solidFill>
                <a:srgbClr val="339966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Ind_saison_N!$D$83:$D$94</c:f>
              <c:numCache>
                <c:formatCode>#,##0</c:formatCode>
                <c:ptCount val="12"/>
                <c:pt idx="0">
                  <c:v>60.983664953150694</c:v>
                </c:pt>
                <c:pt idx="1">
                  <c:v>69.015821645241857</c:v>
                </c:pt>
                <c:pt idx="2">
                  <c:v>85.028809982968269</c:v>
                </c:pt>
                <c:pt idx="3">
                  <c:v>103.17086008898212</c:v>
                </c:pt>
                <c:pt idx="4">
                  <c:v>107.02518557700584</c:v>
                </c:pt>
                <c:pt idx="5">
                  <c:v>111.58832107624707</c:v>
                </c:pt>
                <c:pt idx="6">
                  <c:v>127.09378259947852</c:v>
                </c:pt>
                <c:pt idx="7">
                  <c:v>131.42048022499097</c:v>
                </c:pt>
                <c:pt idx="8">
                  <c:v>114.65374201992147</c:v>
                </c:pt>
                <c:pt idx="9">
                  <c:v>101.18980467850787</c:v>
                </c:pt>
                <c:pt idx="10">
                  <c:v>98.287623047192625</c:v>
                </c:pt>
                <c:pt idx="11">
                  <c:v>90.541904106311037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BA-6243-AB8E-0390B5EFDC56}"/>
            </c:ext>
          </c:extLst>
        </c:ser>
        <c:ser>
          <c:idx val="3"/>
          <c:order val="3"/>
          <c:tx>
            <c:strRef>
              <c:f>Ind_saison_N!$E$82:$E$82</c:f>
              <c:strCache>
                <c:ptCount val="1"/>
                <c:pt idx="0">
                  <c:v>CREA</c:v>
                </c:pt>
              </c:strCache>
            </c:strRef>
          </c:tx>
          <c:spPr>
            <a:ln w="252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Ind_saison_N!$E$83:$E$94</c:f>
              <c:numCache>
                <c:formatCode>#,##0</c:formatCode>
                <c:ptCount val="12"/>
                <c:pt idx="0">
                  <c:v>71.450814100368646</c:v>
                </c:pt>
                <c:pt idx="1">
                  <c:v>76.91532071033717</c:v>
                </c:pt>
                <c:pt idx="2">
                  <c:v>90.077768912607311</c:v>
                </c:pt>
                <c:pt idx="3">
                  <c:v>100.73697897096589</c:v>
                </c:pt>
                <c:pt idx="4">
                  <c:v>102.00071395830408</c:v>
                </c:pt>
                <c:pt idx="5">
                  <c:v>108.40361350268211</c:v>
                </c:pt>
                <c:pt idx="6">
                  <c:v>119.35135633744689</c:v>
                </c:pt>
                <c:pt idx="7">
                  <c:v>118.47414713199686</c:v>
                </c:pt>
                <c:pt idx="8">
                  <c:v>108.21908050501771</c:v>
                </c:pt>
                <c:pt idx="9">
                  <c:v>107.55837777527175</c:v>
                </c:pt>
                <c:pt idx="10">
                  <c:v>106.51239055249366</c:v>
                </c:pt>
                <c:pt idx="11">
                  <c:v>90.299437542508372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BA-6243-AB8E-0390B5EFDC56}"/>
            </c:ext>
          </c:extLst>
        </c:ser>
        <c:ser>
          <c:idx val="4"/>
          <c:order val="4"/>
          <c:tx>
            <c:strRef>
              <c:f>Ind_saison_N!$F$82:$F$82</c:f>
              <c:strCache>
                <c:ptCount val="1"/>
                <c:pt idx="0">
                  <c:v>Etretat-Fécamp</c:v>
                </c:pt>
              </c:strCache>
            </c:strRef>
          </c:tx>
          <c:spPr>
            <a:ln w="25200">
              <a:solidFill>
                <a:srgbClr val="808000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Ind_saison_N!$F$83:$F$94</c:f>
              <c:numCache>
                <c:formatCode>#,##0</c:formatCode>
                <c:ptCount val="12"/>
                <c:pt idx="0">
                  <c:v>69.945458649043829</c:v>
                </c:pt>
                <c:pt idx="1">
                  <c:v>73.353888708377255</c:v>
                </c:pt>
                <c:pt idx="2">
                  <c:v>82.500551673211902</c:v>
                </c:pt>
                <c:pt idx="3">
                  <c:v>95.668880465266383</c:v>
                </c:pt>
                <c:pt idx="4">
                  <c:v>103.75888657493853</c:v>
                </c:pt>
                <c:pt idx="5">
                  <c:v>108.83142920243149</c:v>
                </c:pt>
                <c:pt idx="6">
                  <c:v>138.53921004715326</c:v>
                </c:pt>
                <c:pt idx="7">
                  <c:v>142.6029176487082</c:v>
                </c:pt>
                <c:pt idx="8">
                  <c:v>110.15981393713324</c:v>
                </c:pt>
                <c:pt idx="9">
                  <c:v>99.835972292390935</c:v>
                </c:pt>
                <c:pt idx="10">
                  <c:v>89.332609908609456</c:v>
                </c:pt>
                <c:pt idx="11">
                  <c:v>85.470380892736486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BA-6243-AB8E-0390B5EFDC56}"/>
            </c:ext>
          </c:extLst>
        </c:ser>
        <c:ser>
          <c:idx val="5"/>
          <c:order val="5"/>
          <c:tx>
            <c:strRef>
              <c:f>Ind_saison_N!$G$82:$G$82</c:f>
              <c:strCache>
                <c:ptCount val="1"/>
                <c:pt idx="0">
                  <c:v>Eu-Le Tréport</c:v>
                </c:pt>
              </c:strCache>
            </c:strRef>
          </c:tx>
          <c:spPr>
            <a:ln w="25200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Ind_saison_N!$G$83:$G$94</c:f>
              <c:numCache>
                <c:formatCode>#,##0</c:formatCode>
                <c:ptCount val="12"/>
                <c:pt idx="0">
                  <c:v>63.356669650506802</c:v>
                </c:pt>
                <c:pt idx="1">
                  <c:v>66.233229665967698</c:v>
                </c:pt>
                <c:pt idx="2">
                  <c:v>77.800857691642392</c:v>
                </c:pt>
                <c:pt idx="3">
                  <c:v>94.835431594481989</c:v>
                </c:pt>
                <c:pt idx="4">
                  <c:v>106.46739374981115</c:v>
                </c:pt>
                <c:pt idx="5">
                  <c:v>114.79841299084919</c:v>
                </c:pt>
                <c:pt idx="6">
                  <c:v>138.5368793664955</c:v>
                </c:pt>
                <c:pt idx="7">
                  <c:v>141.58536601827413</c:v>
                </c:pt>
                <c:pt idx="8">
                  <c:v>116.17157353271183</c:v>
                </c:pt>
                <c:pt idx="9">
                  <c:v>106.05976634550989</c:v>
                </c:pt>
                <c:pt idx="10">
                  <c:v>95.756274693351841</c:v>
                </c:pt>
                <c:pt idx="11">
                  <c:v>78.398144735868442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BA-6243-AB8E-0390B5EFDC56}"/>
            </c:ext>
          </c:extLst>
        </c:ser>
        <c:ser>
          <c:idx val="6"/>
          <c:order val="6"/>
          <c:tx>
            <c:strRef>
              <c:f>Ind_saison_N!$H$82:$H$82</c:f>
              <c:strCache>
                <c:ptCount val="1"/>
                <c:pt idx="0">
                  <c:v>Pays dieppois</c:v>
                </c:pt>
              </c:strCache>
            </c:strRef>
          </c:tx>
          <c:spPr>
            <a:ln w="25200">
              <a:solidFill>
                <a:srgbClr val="008080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Ind_saison_N!$H$83:$H$94</c:f>
              <c:numCache>
                <c:formatCode>#,##0</c:formatCode>
                <c:ptCount val="12"/>
                <c:pt idx="0">
                  <c:v>71.549602595471356</c:v>
                </c:pt>
                <c:pt idx="1">
                  <c:v>74.996957947314414</c:v>
                </c:pt>
                <c:pt idx="2">
                  <c:v>85.097944019917975</c:v>
                </c:pt>
                <c:pt idx="3">
                  <c:v>99.8067819958207</c:v>
                </c:pt>
                <c:pt idx="4">
                  <c:v>105.91208050258957</c:v>
                </c:pt>
                <c:pt idx="5">
                  <c:v>110.57087850105756</c:v>
                </c:pt>
                <c:pt idx="6">
                  <c:v>132.07861675707909</c:v>
                </c:pt>
                <c:pt idx="7">
                  <c:v>135.26094039112414</c:v>
                </c:pt>
                <c:pt idx="8">
                  <c:v>105.70160023822814</c:v>
                </c:pt>
                <c:pt idx="9">
                  <c:v>100.35775828124463</c:v>
                </c:pt>
                <c:pt idx="10">
                  <c:v>94.858419376772858</c:v>
                </c:pt>
                <c:pt idx="11">
                  <c:v>83.808419393378912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BA-6243-AB8E-0390B5EFDC56}"/>
            </c:ext>
          </c:extLst>
        </c:ser>
        <c:ser>
          <c:idx val="7"/>
          <c:order val="7"/>
          <c:tx>
            <c:strRef>
              <c:f>Ind_saison_N!$I$82:$I$82</c:f>
              <c:strCache>
                <c:ptCount val="1"/>
                <c:pt idx="0">
                  <c:v>Plages du débarquement</c:v>
                </c:pt>
              </c:strCache>
            </c:strRef>
          </c:tx>
          <c:spPr>
            <a:ln w="28800">
              <a:solidFill>
                <a:srgbClr val="AECF00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Ind_saison_N!$I$83:$I$94</c:f>
              <c:numCache>
                <c:formatCode>#,##0</c:formatCode>
                <c:ptCount val="12"/>
                <c:pt idx="0">
                  <c:v>63.684990080818778</c:v>
                </c:pt>
                <c:pt idx="1">
                  <c:v>69.431044156275121</c:v>
                </c:pt>
                <c:pt idx="2">
                  <c:v>79.697615770080546</c:v>
                </c:pt>
                <c:pt idx="3">
                  <c:v>96.192985533116385</c:v>
                </c:pt>
                <c:pt idx="4">
                  <c:v>108.37979848784653</c:v>
                </c:pt>
                <c:pt idx="5">
                  <c:v>117.68764922284501</c:v>
                </c:pt>
                <c:pt idx="6">
                  <c:v>142.12481473176214</c:v>
                </c:pt>
                <c:pt idx="7">
                  <c:v>142.51182755669626</c:v>
                </c:pt>
                <c:pt idx="8">
                  <c:v>111.45068552864159</c:v>
                </c:pt>
                <c:pt idx="9">
                  <c:v>101.137853822107</c:v>
                </c:pt>
                <c:pt idx="10">
                  <c:v>88.212477559637378</c:v>
                </c:pt>
                <c:pt idx="11">
                  <c:v>79.48825772044556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BA-6243-AB8E-0390B5EFDC56}"/>
            </c:ext>
          </c:extLst>
        </c:ser>
        <c:ser>
          <c:idx val="8"/>
          <c:order val="8"/>
          <c:tx>
            <c:strRef>
              <c:f>Ind_saison_N!$J$82:$J$82</c:f>
              <c:strCache>
                <c:ptCount val="1"/>
                <c:pt idx="0">
                  <c:v>Vallée de la Seine Eure</c:v>
                </c:pt>
              </c:strCache>
            </c:strRef>
          </c:tx>
          <c:spPr>
            <a:ln w="28800">
              <a:solidFill>
                <a:srgbClr val="4B1F6F"/>
              </a:solidFill>
            </a:ln>
          </c:spPr>
          <c:marker>
            <c:symbol val="none"/>
          </c:marker>
          <c:cat>
            <c:strRef>
              <c:f>Ind_saison_N!$A$83:$A$94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Ind_saison_N!$J$83:$J$94</c:f>
              <c:numCache>
                <c:formatCode>#,##0</c:formatCode>
                <c:ptCount val="12"/>
                <c:pt idx="0">
                  <c:v>68.448599052678389</c:v>
                </c:pt>
                <c:pt idx="1">
                  <c:v>72.46795431435217</c:v>
                </c:pt>
                <c:pt idx="2">
                  <c:v>81.228765732320269</c:v>
                </c:pt>
                <c:pt idx="3">
                  <c:v>97.078854081366941</c:v>
                </c:pt>
                <c:pt idx="4">
                  <c:v>103.70274878542386</c:v>
                </c:pt>
                <c:pt idx="5">
                  <c:v>113.90723529672971</c:v>
                </c:pt>
                <c:pt idx="6">
                  <c:v>132.79819037123605</c:v>
                </c:pt>
                <c:pt idx="7">
                  <c:v>132.93689952448079</c:v>
                </c:pt>
                <c:pt idx="8">
                  <c:v>109.30218918033134</c:v>
                </c:pt>
                <c:pt idx="9">
                  <c:v>102.53725484396483</c:v>
                </c:pt>
                <c:pt idx="10">
                  <c:v>93.40508939663296</c:v>
                </c:pt>
                <c:pt idx="11">
                  <c:v>92.186219261427283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BA-6243-AB8E-0390B5EF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616104"/>
        <c:axId val="403614136"/>
      </c:lineChart>
      <c:valAx>
        <c:axId val="403614136"/>
        <c:scaling>
          <c:orientation val="minMax"/>
          <c:max val="160"/>
          <c:min val="5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3616104"/>
        <c:crossesAt val="1"/>
        <c:crossBetween val="between"/>
        <c:majorUnit val="10"/>
      </c:valAx>
      <c:catAx>
        <c:axId val="40361610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3614136"/>
        <c:crossesAt val="0"/>
        <c:auto val="1"/>
        <c:lblAlgn val="ctr"/>
        <c:lblOffset val="100"/>
        <c:noMultiLvlLbl val="0"/>
      </c:catAx>
      <c:spPr>
        <a:noFill/>
        <a:ln w="126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780160374808537E-2"/>
          <c:y val="0.13221703040381336"/>
        </c:manualLayout>
      </c:layout>
      <c:overlay val="0"/>
      <c:spPr>
        <a:solidFill>
          <a:srgbClr val="FFFFFF"/>
        </a:solidFill>
        <a:ln w="12600">
          <a:solidFill>
            <a:srgbClr val="000000"/>
          </a:solidFill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800" b="1">
                <a:solidFill>
                  <a:srgbClr val="000000"/>
                </a:solidFill>
                <a:latin typeface="Arial"/>
                <a:cs typeface="Arial"/>
              </a:defRPr>
            </a:pPr>
            <a:r>
              <a:rPr lang="fr-FR"/>
              <a:t>Saisonnalité de l'emploi touristique selon l'activité touristique en Normandie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3078527538192683E-2"/>
          <c:y val="0.10205529668597539"/>
          <c:w val="0.96826202153447205"/>
          <c:h val="0.810241096779454"/>
        </c:manualLayout>
      </c:layout>
      <c:lineChart>
        <c:grouping val="standard"/>
        <c:varyColors val="0"/>
        <c:ser>
          <c:idx val="0"/>
          <c:order val="0"/>
          <c:tx>
            <c:strRef>
              <c:f>Ind_saison_act!$B$2:$B$2</c:f>
              <c:strCache>
                <c:ptCount val="1"/>
                <c:pt idx="0">
                  <c:v>Artisanat</c:v>
                </c:pt>
              </c:strCache>
            </c:strRef>
          </c:tx>
          <c:spPr>
            <a:ln w="252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Ind_saison_act!$B$3:$B$14</c:f>
              <c:numCache>
                <c:formatCode>0</c:formatCode>
                <c:ptCount val="12"/>
                <c:pt idx="0">
                  <c:v>82.891789739999993</c:v>
                </c:pt>
                <c:pt idx="1">
                  <c:v>77.251949330000002</c:v>
                </c:pt>
                <c:pt idx="2">
                  <c:v>78.502442349999995</c:v>
                </c:pt>
                <c:pt idx="3">
                  <c:v>87.307969020000002</c:v>
                </c:pt>
                <c:pt idx="4">
                  <c:v>89.172225280000006</c:v>
                </c:pt>
                <c:pt idx="5">
                  <c:v>89.436694239999994</c:v>
                </c:pt>
                <c:pt idx="6">
                  <c:v>105.071564</c:v>
                </c:pt>
                <c:pt idx="7">
                  <c:v>110.5313465</c:v>
                </c:pt>
                <c:pt idx="8">
                  <c:v>104.45961339999999</c:v>
                </c:pt>
                <c:pt idx="9">
                  <c:v>114.65133179999999</c:v>
                </c:pt>
                <c:pt idx="10">
                  <c:v>124.2265651</c:v>
                </c:pt>
                <c:pt idx="11">
                  <c:v>136.49650919999999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0-5144-85E7-98BA5ED7F8D1}"/>
            </c:ext>
          </c:extLst>
        </c:ser>
        <c:ser>
          <c:idx val="1"/>
          <c:order val="1"/>
          <c:tx>
            <c:strRef>
              <c:f>Ind_saison_act!$C$2:$C$2</c:f>
              <c:strCache>
                <c:ptCount val="1"/>
                <c:pt idx="0">
                  <c:v>Autres</c:v>
                </c:pt>
              </c:strCache>
            </c:strRef>
          </c:tx>
          <c:spPr>
            <a:ln w="25200">
              <a:solidFill>
                <a:srgbClr val="FF6600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Ind_saison_act!$C$3:$C$14</c:f>
              <c:numCache>
                <c:formatCode>0</c:formatCode>
                <c:ptCount val="12"/>
                <c:pt idx="0">
                  <c:v>76.66909665</c:v>
                </c:pt>
                <c:pt idx="1">
                  <c:v>82.939366210000003</c:v>
                </c:pt>
                <c:pt idx="2">
                  <c:v>92.081792179999994</c:v>
                </c:pt>
                <c:pt idx="3">
                  <c:v>97.333916419999994</c:v>
                </c:pt>
                <c:pt idx="4">
                  <c:v>103.6372269</c:v>
                </c:pt>
                <c:pt idx="5">
                  <c:v>110.7046447</c:v>
                </c:pt>
                <c:pt idx="6">
                  <c:v>144.10259110000001</c:v>
                </c:pt>
                <c:pt idx="7">
                  <c:v>145.4105418</c:v>
                </c:pt>
                <c:pt idx="8">
                  <c:v>85.800093009999998</c:v>
                </c:pt>
                <c:pt idx="9">
                  <c:v>83.96324448</c:v>
                </c:pt>
                <c:pt idx="10">
                  <c:v>84.76451591</c:v>
                </c:pt>
                <c:pt idx="11">
                  <c:v>92.592970550000004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0-5144-85E7-98BA5ED7F8D1}"/>
            </c:ext>
          </c:extLst>
        </c:ser>
        <c:ser>
          <c:idx val="2"/>
          <c:order val="2"/>
          <c:tx>
            <c:strRef>
              <c:f>Ind_saison_act!$D$2:$D$2</c:f>
              <c:strCache>
                <c:ptCount val="1"/>
                <c:pt idx="0">
                  <c:v>Commerce de détail alimentaire</c:v>
                </c:pt>
              </c:strCache>
            </c:strRef>
          </c:tx>
          <c:spPr>
            <a:ln w="25200">
              <a:solidFill>
                <a:srgbClr val="FF00FF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Ind_saison_act!$D$3:$D$14</c:f>
              <c:numCache>
                <c:formatCode>0</c:formatCode>
                <c:ptCount val="12"/>
                <c:pt idx="0">
                  <c:v>58.103066249999998</c:v>
                </c:pt>
                <c:pt idx="1">
                  <c:v>58.155492469999999</c:v>
                </c:pt>
                <c:pt idx="2">
                  <c:v>68.909383680000005</c:v>
                </c:pt>
                <c:pt idx="3">
                  <c:v>80.648145</c:v>
                </c:pt>
                <c:pt idx="4">
                  <c:v>90.50088246</c:v>
                </c:pt>
                <c:pt idx="5">
                  <c:v>105.2479402</c:v>
                </c:pt>
                <c:pt idx="6">
                  <c:v>139.7564021</c:v>
                </c:pt>
                <c:pt idx="7">
                  <c:v>141.1327379</c:v>
                </c:pt>
                <c:pt idx="8">
                  <c:v>112.2141826</c:v>
                </c:pt>
                <c:pt idx="9">
                  <c:v>108.8944097</c:v>
                </c:pt>
                <c:pt idx="10">
                  <c:v>109.11291610000001</c:v>
                </c:pt>
                <c:pt idx="11">
                  <c:v>127.32444150000001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0-5144-85E7-98BA5ED7F8D1}"/>
            </c:ext>
          </c:extLst>
        </c:ser>
        <c:ser>
          <c:idx val="3"/>
          <c:order val="3"/>
          <c:tx>
            <c:strRef>
              <c:f>Ind_saison_act!$E$2:$E$2</c:f>
              <c:strCache>
                <c:ptCount val="1"/>
                <c:pt idx="0">
                  <c:v>Commerce de détail non alimentaire</c:v>
                </c:pt>
              </c:strCache>
            </c:strRef>
          </c:tx>
          <c:spPr>
            <a:ln w="252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Ind_saison_act!$E$3:$E$14</c:f>
              <c:numCache>
                <c:formatCode>0</c:formatCode>
                <c:ptCount val="12"/>
                <c:pt idx="0">
                  <c:v>60.86107638</c:v>
                </c:pt>
                <c:pt idx="1">
                  <c:v>60.647886919999998</c:v>
                </c:pt>
                <c:pt idx="2">
                  <c:v>77.382177130000002</c:v>
                </c:pt>
                <c:pt idx="3">
                  <c:v>90.845248710000007</c:v>
                </c:pt>
                <c:pt idx="4">
                  <c:v>100.0025253</c:v>
                </c:pt>
                <c:pt idx="5">
                  <c:v>110.8651237</c:v>
                </c:pt>
                <c:pt idx="6">
                  <c:v>153.22239039999999</c:v>
                </c:pt>
                <c:pt idx="7">
                  <c:v>153.26196659999999</c:v>
                </c:pt>
                <c:pt idx="8">
                  <c:v>103.512567</c:v>
                </c:pt>
                <c:pt idx="9">
                  <c:v>97.218966559999998</c:v>
                </c:pt>
                <c:pt idx="10">
                  <c:v>98.245657859999994</c:v>
                </c:pt>
                <c:pt idx="11">
                  <c:v>93.934413469999996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20-5144-85E7-98BA5ED7F8D1}"/>
            </c:ext>
          </c:extLst>
        </c:ser>
        <c:ser>
          <c:idx val="4"/>
          <c:order val="4"/>
          <c:tx>
            <c:strRef>
              <c:f>Ind_saison_act!$F$2:$F$2</c:f>
              <c:strCache>
                <c:ptCount val="1"/>
                <c:pt idx="0">
                  <c:v>Grandes surfaces</c:v>
                </c:pt>
              </c:strCache>
            </c:strRef>
          </c:tx>
          <c:spPr>
            <a:ln w="25200">
              <a:solidFill>
                <a:srgbClr val="33CCCC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Ind_saison_act!$F$3:$F$14</c:f>
              <c:numCache>
                <c:formatCode>0</c:formatCode>
                <c:ptCount val="12"/>
                <c:pt idx="0">
                  <c:v>41.539634489999997</c:v>
                </c:pt>
                <c:pt idx="1">
                  <c:v>44.105937339999997</c:v>
                </c:pt>
                <c:pt idx="2">
                  <c:v>64.674353629999999</c:v>
                </c:pt>
                <c:pt idx="3">
                  <c:v>82.862775889999995</c:v>
                </c:pt>
                <c:pt idx="4">
                  <c:v>78.894947000000002</c:v>
                </c:pt>
                <c:pt idx="5">
                  <c:v>95.409700369999996</c:v>
                </c:pt>
                <c:pt idx="6">
                  <c:v>191.11247829999999</c:v>
                </c:pt>
                <c:pt idx="7">
                  <c:v>211.11979099999999</c:v>
                </c:pt>
                <c:pt idx="8">
                  <c:v>107.09607029999999</c:v>
                </c:pt>
                <c:pt idx="9">
                  <c:v>99.333595290000005</c:v>
                </c:pt>
                <c:pt idx="10">
                  <c:v>94.44686351</c:v>
                </c:pt>
                <c:pt idx="11">
                  <c:v>89.403852990000004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20-5144-85E7-98BA5ED7F8D1}"/>
            </c:ext>
          </c:extLst>
        </c:ser>
        <c:ser>
          <c:idx val="5"/>
          <c:order val="5"/>
          <c:tx>
            <c:strRef>
              <c:f>Ind_saison_act!$G$2:$G$2</c:f>
              <c:strCache>
                <c:ptCount val="1"/>
                <c:pt idx="0">
                  <c:v>Hébergement</c:v>
                </c:pt>
              </c:strCache>
            </c:strRef>
          </c:tx>
          <c:spPr>
            <a:ln w="252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Ind_saison_act!$G$3:$G$14</c:f>
              <c:numCache>
                <c:formatCode>0</c:formatCode>
                <c:ptCount val="12"/>
                <c:pt idx="0">
                  <c:v>82.319311319999997</c:v>
                </c:pt>
                <c:pt idx="1">
                  <c:v>85.082961969999999</c:v>
                </c:pt>
                <c:pt idx="2">
                  <c:v>90.982183129999996</c:v>
                </c:pt>
                <c:pt idx="3">
                  <c:v>99.966336479999995</c:v>
                </c:pt>
                <c:pt idx="4">
                  <c:v>105.0161499</c:v>
                </c:pt>
                <c:pt idx="5">
                  <c:v>108.9413349</c:v>
                </c:pt>
                <c:pt idx="6">
                  <c:v>119.04840009999999</c:v>
                </c:pt>
                <c:pt idx="7">
                  <c:v>119.80053650000001</c:v>
                </c:pt>
                <c:pt idx="8">
                  <c:v>107.7194351</c:v>
                </c:pt>
                <c:pt idx="9">
                  <c:v>101.9492415</c:v>
                </c:pt>
                <c:pt idx="10">
                  <c:v>92.157449889999995</c:v>
                </c:pt>
                <c:pt idx="11">
                  <c:v>87.016659149999995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20-5144-85E7-98BA5ED7F8D1}"/>
            </c:ext>
          </c:extLst>
        </c:ser>
        <c:ser>
          <c:idx val="6"/>
          <c:order val="6"/>
          <c:tx>
            <c:strRef>
              <c:f>Ind_saison_act!$H$2:$H$2</c:f>
              <c:strCache>
                <c:ptCount val="1"/>
                <c:pt idx="0">
                  <c:v>Offices de tourisme</c:v>
                </c:pt>
              </c:strCache>
            </c:strRef>
          </c:tx>
          <c:spPr>
            <a:ln w="25200">
              <a:solidFill>
                <a:srgbClr val="FF99CC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Ind_saison_act!$H$3:$H$14</c:f>
              <c:numCache>
                <c:formatCode>0</c:formatCode>
                <c:ptCount val="12"/>
                <c:pt idx="0">
                  <c:v>91.384247340000002</c:v>
                </c:pt>
                <c:pt idx="1">
                  <c:v>91.923592740000004</c:v>
                </c:pt>
                <c:pt idx="2">
                  <c:v>94.507231140000002</c:v>
                </c:pt>
                <c:pt idx="3">
                  <c:v>99.196056400000003</c:v>
                </c:pt>
                <c:pt idx="4">
                  <c:v>102.3712349</c:v>
                </c:pt>
                <c:pt idx="5">
                  <c:v>105.52466560000001</c:v>
                </c:pt>
                <c:pt idx="6">
                  <c:v>114.60219650000001</c:v>
                </c:pt>
                <c:pt idx="7">
                  <c:v>115.0936968</c:v>
                </c:pt>
                <c:pt idx="8">
                  <c:v>102.20595160000001</c:v>
                </c:pt>
                <c:pt idx="9">
                  <c:v>97.160462499999994</c:v>
                </c:pt>
                <c:pt idx="10">
                  <c:v>94.163615930000006</c:v>
                </c:pt>
                <c:pt idx="11">
                  <c:v>91.867048460000007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20-5144-85E7-98BA5ED7F8D1}"/>
            </c:ext>
          </c:extLst>
        </c:ser>
        <c:ser>
          <c:idx val="7"/>
          <c:order val="7"/>
          <c:tx>
            <c:strRef>
              <c:f>Ind_saison_act!$I$2:$I$2</c:f>
              <c:strCache>
                <c:ptCount val="1"/>
                <c:pt idx="0">
                  <c:v>Patrimoine et culture</c:v>
                </c:pt>
              </c:strCache>
            </c:strRef>
          </c:tx>
          <c:spPr>
            <a:ln w="252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Ind_saison_act!$I$3:$I$14</c:f>
              <c:numCache>
                <c:formatCode>0</c:formatCode>
                <c:ptCount val="12"/>
                <c:pt idx="0">
                  <c:v>54.814489090000002</c:v>
                </c:pt>
                <c:pt idx="1">
                  <c:v>75.374612240000005</c:v>
                </c:pt>
                <c:pt idx="2">
                  <c:v>96.222270699999996</c:v>
                </c:pt>
                <c:pt idx="3">
                  <c:v>107.8487394</c:v>
                </c:pt>
                <c:pt idx="4">
                  <c:v>120.5037178</c:v>
                </c:pt>
                <c:pt idx="5">
                  <c:v>126.643906</c:v>
                </c:pt>
                <c:pt idx="6">
                  <c:v>121.7966023</c:v>
                </c:pt>
                <c:pt idx="7">
                  <c:v>117.2512555</c:v>
                </c:pt>
                <c:pt idx="8">
                  <c:v>112.64851160000001</c:v>
                </c:pt>
                <c:pt idx="9">
                  <c:v>109.6800807</c:v>
                </c:pt>
                <c:pt idx="10">
                  <c:v>95.434783449999998</c:v>
                </c:pt>
                <c:pt idx="11">
                  <c:v>61.781031140000003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20-5144-85E7-98BA5ED7F8D1}"/>
            </c:ext>
          </c:extLst>
        </c:ser>
        <c:ser>
          <c:idx val="8"/>
          <c:order val="8"/>
          <c:tx>
            <c:strRef>
              <c:f>Ind_saison_act!$J$2:$J$2</c:f>
              <c:strCache>
                <c:ptCount val="1"/>
                <c:pt idx="0">
                  <c:v>Restauration, cafés</c:v>
                </c:pt>
              </c:strCache>
            </c:strRef>
          </c:tx>
          <c:spPr>
            <a:ln w="25200">
              <a:solidFill>
                <a:srgbClr val="993366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Ind_saison_act!$J$3:$J$14</c:f>
              <c:numCache>
                <c:formatCode>0</c:formatCode>
                <c:ptCount val="12"/>
                <c:pt idx="0">
                  <c:v>68.420541650000004</c:v>
                </c:pt>
                <c:pt idx="1">
                  <c:v>73.322373920000004</c:v>
                </c:pt>
                <c:pt idx="2">
                  <c:v>81.648351259999998</c:v>
                </c:pt>
                <c:pt idx="3">
                  <c:v>95.354580780000006</c:v>
                </c:pt>
                <c:pt idx="4">
                  <c:v>107.3017565</c:v>
                </c:pt>
                <c:pt idx="5">
                  <c:v>115.8106579</c:v>
                </c:pt>
                <c:pt idx="6">
                  <c:v>132.0496191</c:v>
                </c:pt>
                <c:pt idx="7">
                  <c:v>134.9346309</c:v>
                </c:pt>
                <c:pt idx="8">
                  <c:v>113.9016721</c:v>
                </c:pt>
                <c:pt idx="9">
                  <c:v>102.79686719999999</c:v>
                </c:pt>
                <c:pt idx="10">
                  <c:v>95.305671340000004</c:v>
                </c:pt>
                <c:pt idx="11">
                  <c:v>79.153277340000002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20-5144-85E7-98BA5ED7F8D1}"/>
            </c:ext>
          </c:extLst>
        </c:ser>
        <c:ser>
          <c:idx val="9"/>
          <c:order val="9"/>
          <c:tx>
            <c:strRef>
              <c:f>Ind_saison_act!$K$2:$K$2</c:f>
              <c:strCache>
                <c:ptCount val="1"/>
                <c:pt idx="0">
                  <c:v>Soins</c:v>
                </c:pt>
              </c:strCache>
            </c:strRef>
          </c:tx>
          <c:spPr>
            <a:ln w="25200">
              <a:solidFill>
                <a:srgbClr val="339966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Ind_saison_act!$K$3:$K$14</c:f>
              <c:numCache>
                <c:formatCode>0</c:formatCode>
                <c:ptCount val="12"/>
                <c:pt idx="0">
                  <c:v>71.051877399999995</c:v>
                </c:pt>
                <c:pt idx="1">
                  <c:v>73.430258330000001</c:v>
                </c:pt>
                <c:pt idx="2">
                  <c:v>88.708239390000003</c:v>
                </c:pt>
                <c:pt idx="3">
                  <c:v>96.541193519999993</c:v>
                </c:pt>
                <c:pt idx="4">
                  <c:v>97.848635189999996</c:v>
                </c:pt>
                <c:pt idx="5">
                  <c:v>103.02880570000001</c:v>
                </c:pt>
                <c:pt idx="6">
                  <c:v>109.0971706</c:v>
                </c:pt>
                <c:pt idx="7">
                  <c:v>117.4752661</c:v>
                </c:pt>
                <c:pt idx="8">
                  <c:v>116.8890195</c:v>
                </c:pt>
                <c:pt idx="9">
                  <c:v>122.34371539999999</c:v>
                </c:pt>
                <c:pt idx="10">
                  <c:v>104.5568633</c:v>
                </c:pt>
                <c:pt idx="11">
                  <c:v>99.028955490000001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20-5144-85E7-98BA5ED7F8D1}"/>
            </c:ext>
          </c:extLst>
        </c:ser>
        <c:ser>
          <c:idx val="10"/>
          <c:order val="10"/>
          <c:tx>
            <c:strRef>
              <c:f>Ind_saison_act!$L$2:$L$2</c:f>
              <c:strCache>
                <c:ptCount val="1"/>
                <c:pt idx="0">
                  <c:v>Sport et loisirs</c:v>
                </c:pt>
              </c:strCache>
            </c:strRef>
          </c:tx>
          <c:spPr>
            <a:ln w="25200">
              <a:solidFill>
                <a:srgbClr val="99CC00"/>
              </a:solidFill>
            </a:ln>
          </c:spPr>
          <c:marker>
            <c:symbol val="none"/>
          </c:marker>
          <c:cat>
            <c:strRef>
              <c:f>Ind_saison_act!$A$3:$A$14</c:f>
              <c:strCache>
                <c:ptCount val="12"/>
                <c:pt idx="0">
                  <c:v>janv.</c:v>
                </c:pt>
                <c:pt idx="1">
                  <c:v>fév.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Ind_saison_act!$L$3:$L$14</c:f>
              <c:numCache>
                <c:formatCode>0</c:formatCode>
                <c:ptCount val="12"/>
                <c:pt idx="0">
                  <c:v>76.256921109999993</c:v>
                </c:pt>
                <c:pt idx="1">
                  <c:v>80.168051160000005</c:v>
                </c:pt>
                <c:pt idx="2">
                  <c:v>87.495340720000002</c:v>
                </c:pt>
                <c:pt idx="3">
                  <c:v>97.124012010000001</c:v>
                </c:pt>
                <c:pt idx="4">
                  <c:v>102.9399726</c:v>
                </c:pt>
                <c:pt idx="5">
                  <c:v>106.3667892</c:v>
                </c:pt>
                <c:pt idx="6">
                  <c:v>117.5063794</c:v>
                </c:pt>
                <c:pt idx="7">
                  <c:v>118.35575849999999</c:v>
                </c:pt>
                <c:pt idx="8">
                  <c:v>105.1899784</c:v>
                </c:pt>
                <c:pt idx="9">
                  <c:v>104.282352</c:v>
                </c:pt>
                <c:pt idx="10">
                  <c:v>102.70203960000001</c:v>
                </c:pt>
                <c:pt idx="11">
                  <c:v>101.6124054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20-5144-85E7-98BA5ED7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586784"/>
        <c:axId val="405583176"/>
      </c:lineChart>
      <c:valAx>
        <c:axId val="405583176"/>
        <c:scaling>
          <c:orientation val="minMax"/>
          <c:max val="240"/>
          <c:min val="2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5586784"/>
        <c:crossesAt val="1"/>
        <c:crossBetween val="between"/>
        <c:majorUnit val="20"/>
        <c:minorUnit val="20"/>
      </c:valAx>
      <c:catAx>
        <c:axId val="40558678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405583176"/>
        <c:crossesAt val="0"/>
        <c:auto val="1"/>
        <c:lblAlgn val="ctr"/>
        <c:lblOffset val="100"/>
        <c:noMultiLvlLbl val="0"/>
      </c:catAx>
      <c:spPr>
        <a:noFill/>
        <a:ln w="126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419583967529169E-2"/>
          <c:y val="0.12479331128325578"/>
        </c:manualLayout>
      </c:layout>
      <c:overlay val="0"/>
      <c:spPr>
        <a:solidFill>
          <a:srgbClr val="FFFFFF"/>
        </a:solidFill>
        <a:ln w="12600">
          <a:solidFill>
            <a:srgbClr val="000000"/>
          </a:solidFill>
        </a:ln>
      </c:spPr>
      <c:txPr>
        <a:bodyPr/>
        <a:lstStyle/>
        <a:p>
          <a:pPr>
            <a:defRPr sz="8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303120</xdr:colOff>
      <xdr:row>0</xdr:row>
      <xdr:rowOff>0</xdr:rowOff>
    </xdr:from>
    <xdr:ext cx="7638480" cy="4856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A2109-29D9-4686-8E8F-410D0FBDA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164520</xdr:colOff>
      <xdr:row>0</xdr:row>
      <xdr:rowOff>0</xdr:rowOff>
    </xdr:from>
    <xdr:ext cx="7990200" cy="47314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951B96-852F-4A5C-84E1-941C292E5C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144000</xdr:colOff>
      <xdr:row>30</xdr:row>
      <xdr:rowOff>88199</xdr:rowOff>
    </xdr:from>
    <xdr:ext cx="8010720" cy="502632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A5E4BE-4989-4DAE-9CA2-375A27169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10</xdr:col>
      <xdr:colOff>143640</xdr:colOff>
      <xdr:row>63</xdr:row>
      <xdr:rowOff>58320</xdr:rowOff>
    </xdr:from>
    <xdr:ext cx="7991640" cy="475164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85F5AF-F6A0-46AA-9EDD-26FAD3856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295559</xdr:colOff>
      <xdr:row>0</xdr:row>
      <xdr:rowOff>0</xdr:rowOff>
    </xdr:from>
    <xdr:ext cx="6375240" cy="609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BAD729-657D-4D21-B4BD-49A9636E1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1" displayName="__Anonymous_Sheet_DB__1" ref="A4:AMJ16" headerRowCount="0" totalsRowShown="0">
  <sortState xmlns:xlrd2="http://schemas.microsoft.com/office/spreadsheetml/2017/richdata2" ref="A4:AMJ16">
    <sortCondition descending="1" ref="B4:B16"/>
  </sortState>
  <tableColumns count="1024">
    <tableColumn id="1" xr3:uid="{00000000-0010-0000-0000-000001000000}" name="Colonne1"/>
    <tableColumn id="2" xr3:uid="{00000000-0010-0000-0000-000002000000}" name="Colonne2"/>
    <tableColumn id="3" xr3:uid="{00000000-0010-0000-0000-000003000000}" name="Colonne3"/>
    <tableColumn id="4" xr3:uid="{00000000-0010-0000-0000-000004000000}" name="Colonne4"/>
    <tableColumn id="5" xr3:uid="{00000000-0010-0000-0000-000005000000}" name="Colonne5"/>
    <tableColumn id="6" xr3:uid="{00000000-0010-0000-0000-000006000000}" name="Colonne6"/>
    <tableColumn id="7" xr3:uid="{00000000-0010-0000-0000-000007000000}" name="Colonne7"/>
    <tableColumn id="8" xr3:uid="{00000000-0010-0000-0000-000008000000}" name="Colonne8"/>
    <tableColumn id="9" xr3:uid="{00000000-0010-0000-0000-000009000000}" name="Colonne9"/>
    <tableColumn id="10" xr3:uid="{00000000-0010-0000-0000-00000A000000}" name="Colonne10"/>
    <tableColumn id="11" xr3:uid="{00000000-0010-0000-0000-00000B000000}" name="Colonne11"/>
    <tableColumn id="12" xr3:uid="{00000000-0010-0000-0000-00000C000000}" name="Colonne12"/>
    <tableColumn id="13" xr3:uid="{00000000-0010-0000-0000-00000D000000}" name="Colonne13"/>
    <tableColumn id="14" xr3:uid="{00000000-0010-0000-0000-00000E000000}" name="Colonne14"/>
    <tableColumn id="15" xr3:uid="{00000000-0010-0000-0000-00000F000000}" name="Colonne15"/>
    <tableColumn id="16" xr3:uid="{00000000-0010-0000-0000-000010000000}" name="Colonne16"/>
    <tableColumn id="17" xr3:uid="{00000000-0010-0000-0000-000011000000}" name="Colonne17"/>
    <tableColumn id="18" xr3:uid="{00000000-0010-0000-0000-000012000000}" name="Colonne18"/>
    <tableColumn id="19" xr3:uid="{00000000-0010-0000-0000-000013000000}" name="Colonne19"/>
    <tableColumn id="20" xr3:uid="{00000000-0010-0000-0000-000014000000}" name="Colonne20"/>
    <tableColumn id="21" xr3:uid="{00000000-0010-0000-0000-000015000000}" name="Colonne21"/>
    <tableColumn id="22" xr3:uid="{00000000-0010-0000-0000-000016000000}" name="Colonne22"/>
    <tableColumn id="23" xr3:uid="{00000000-0010-0000-0000-000017000000}" name="Colonne23"/>
    <tableColumn id="24" xr3:uid="{00000000-0010-0000-0000-000018000000}" name="Colonne24"/>
    <tableColumn id="25" xr3:uid="{00000000-0010-0000-0000-000019000000}" name="Colonne25"/>
    <tableColumn id="26" xr3:uid="{00000000-0010-0000-0000-00001A000000}" name="Colonne26"/>
    <tableColumn id="27" xr3:uid="{00000000-0010-0000-0000-00001B000000}" name="Colonne27"/>
    <tableColumn id="28" xr3:uid="{00000000-0010-0000-0000-00001C000000}" name="Colonne28"/>
    <tableColumn id="29" xr3:uid="{00000000-0010-0000-0000-00001D000000}" name="Colonne29"/>
    <tableColumn id="30" xr3:uid="{00000000-0010-0000-0000-00001E000000}" name="Colonne30"/>
    <tableColumn id="31" xr3:uid="{00000000-0010-0000-0000-00001F000000}" name="Colonne31"/>
    <tableColumn id="32" xr3:uid="{00000000-0010-0000-0000-000020000000}" name="Colonne32"/>
    <tableColumn id="33" xr3:uid="{00000000-0010-0000-0000-000021000000}" name="Colonne33"/>
    <tableColumn id="34" xr3:uid="{00000000-0010-0000-0000-000022000000}" name="Colonne34"/>
    <tableColumn id="35" xr3:uid="{00000000-0010-0000-0000-000023000000}" name="Colonne35"/>
    <tableColumn id="36" xr3:uid="{00000000-0010-0000-0000-000024000000}" name="Colonne36"/>
    <tableColumn id="37" xr3:uid="{00000000-0010-0000-0000-000025000000}" name="Colonne37"/>
    <tableColumn id="38" xr3:uid="{00000000-0010-0000-0000-000026000000}" name="Colonne38"/>
    <tableColumn id="39" xr3:uid="{00000000-0010-0000-0000-000027000000}" name="Colonne39"/>
    <tableColumn id="40" xr3:uid="{00000000-0010-0000-0000-000028000000}" name="Colonne40"/>
    <tableColumn id="41" xr3:uid="{00000000-0010-0000-0000-000029000000}" name="Colonne41"/>
    <tableColumn id="42" xr3:uid="{00000000-0010-0000-0000-00002A000000}" name="Colonne42"/>
    <tableColumn id="43" xr3:uid="{00000000-0010-0000-0000-00002B000000}" name="Colonne43"/>
    <tableColumn id="44" xr3:uid="{00000000-0010-0000-0000-00002C000000}" name="Colonne44"/>
    <tableColumn id="45" xr3:uid="{00000000-0010-0000-0000-00002D000000}" name="Colonne45"/>
    <tableColumn id="46" xr3:uid="{00000000-0010-0000-0000-00002E000000}" name="Colonne46"/>
    <tableColumn id="47" xr3:uid="{00000000-0010-0000-0000-00002F000000}" name="Colonne47"/>
    <tableColumn id="48" xr3:uid="{00000000-0010-0000-0000-000030000000}" name="Colonne48"/>
    <tableColumn id="49" xr3:uid="{00000000-0010-0000-0000-000031000000}" name="Colonne49"/>
    <tableColumn id="50" xr3:uid="{00000000-0010-0000-0000-000032000000}" name="Colonne50"/>
    <tableColumn id="51" xr3:uid="{00000000-0010-0000-0000-000033000000}" name="Colonne51"/>
    <tableColumn id="52" xr3:uid="{00000000-0010-0000-0000-000034000000}" name="Colonne52"/>
    <tableColumn id="53" xr3:uid="{00000000-0010-0000-0000-000035000000}" name="Colonne53"/>
    <tableColumn id="54" xr3:uid="{00000000-0010-0000-0000-000036000000}" name="Colonne54"/>
    <tableColumn id="55" xr3:uid="{00000000-0010-0000-0000-000037000000}" name="Colonne55"/>
    <tableColumn id="56" xr3:uid="{00000000-0010-0000-0000-000038000000}" name="Colonne56"/>
    <tableColumn id="57" xr3:uid="{00000000-0010-0000-0000-000039000000}" name="Colonne57"/>
    <tableColumn id="58" xr3:uid="{00000000-0010-0000-0000-00003A000000}" name="Colonne58"/>
    <tableColumn id="59" xr3:uid="{00000000-0010-0000-0000-00003B000000}" name="Colonne59"/>
    <tableColumn id="60" xr3:uid="{00000000-0010-0000-0000-00003C000000}" name="Colonne60"/>
    <tableColumn id="61" xr3:uid="{00000000-0010-0000-0000-00003D000000}" name="Colonne61"/>
    <tableColumn id="62" xr3:uid="{00000000-0010-0000-0000-00003E000000}" name="Colonne62"/>
    <tableColumn id="63" xr3:uid="{00000000-0010-0000-0000-00003F000000}" name="Colonne63"/>
    <tableColumn id="64" xr3:uid="{00000000-0010-0000-0000-000040000000}" name="Colonne64"/>
    <tableColumn id="65" xr3:uid="{00000000-0010-0000-0000-000041000000}" name="Colonne65"/>
    <tableColumn id="66" xr3:uid="{00000000-0010-0000-0000-000042000000}" name="Colonne66"/>
    <tableColumn id="67" xr3:uid="{00000000-0010-0000-0000-000043000000}" name="Colonne67"/>
    <tableColumn id="68" xr3:uid="{00000000-0010-0000-0000-000044000000}" name="Colonne68"/>
    <tableColumn id="69" xr3:uid="{00000000-0010-0000-0000-000045000000}" name="Colonne69"/>
    <tableColumn id="70" xr3:uid="{00000000-0010-0000-0000-000046000000}" name="Colonne70"/>
    <tableColumn id="71" xr3:uid="{00000000-0010-0000-0000-000047000000}" name="Colonne71"/>
    <tableColumn id="72" xr3:uid="{00000000-0010-0000-0000-000048000000}" name="Colonne72"/>
    <tableColumn id="73" xr3:uid="{00000000-0010-0000-0000-000049000000}" name="Colonne73"/>
    <tableColumn id="74" xr3:uid="{00000000-0010-0000-0000-00004A000000}" name="Colonne74"/>
    <tableColumn id="75" xr3:uid="{00000000-0010-0000-0000-00004B000000}" name="Colonne75"/>
    <tableColumn id="76" xr3:uid="{00000000-0010-0000-0000-00004C000000}" name="Colonne76"/>
    <tableColumn id="77" xr3:uid="{00000000-0010-0000-0000-00004D000000}" name="Colonne77"/>
    <tableColumn id="78" xr3:uid="{00000000-0010-0000-0000-00004E000000}" name="Colonne78"/>
    <tableColumn id="79" xr3:uid="{00000000-0010-0000-0000-00004F000000}" name="Colonne79"/>
    <tableColumn id="80" xr3:uid="{00000000-0010-0000-0000-000050000000}" name="Colonne80"/>
    <tableColumn id="81" xr3:uid="{00000000-0010-0000-0000-000051000000}" name="Colonne81"/>
    <tableColumn id="82" xr3:uid="{00000000-0010-0000-0000-000052000000}" name="Colonne82"/>
    <tableColumn id="83" xr3:uid="{00000000-0010-0000-0000-000053000000}" name="Colonne83"/>
    <tableColumn id="84" xr3:uid="{00000000-0010-0000-0000-000054000000}" name="Colonne84"/>
    <tableColumn id="85" xr3:uid="{00000000-0010-0000-0000-000055000000}" name="Colonne85"/>
    <tableColumn id="86" xr3:uid="{00000000-0010-0000-0000-000056000000}" name="Colonne86"/>
    <tableColumn id="87" xr3:uid="{00000000-0010-0000-0000-000057000000}" name="Colonne87"/>
    <tableColumn id="88" xr3:uid="{00000000-0010-0000-0000-000058000000}" name="Colonne88"/>
    <tableColumn id="89" xr3:uid="{00000000-0010-0000-0000-000059000000}" name="Colonne89"/>
    <tableColumn id="90" xr3:uid="{00000000-0010-0000-0000-00005A000000}" name="Colonne90"/>
    <tableColumn id="91" xr3:uid="{00000000-0010-0000-0000-00005B000000}" name="Colonne91"/>
    <tableColumn id="92" xr3:uid="{00000000-0010-0000-0000-00005C000000}" name="Colonne92"/>
    <tableColumn id="93" xr3:uid="{00000000-0010-0000-0000-00005D000000}" name="Colonne93"/>
    <tableColumn id="94" xr3:uid="{00000000-0010-0000-0000-00005E000000}" name="Colonne94"/>
    <tableColumn id="95" xr3:uid="{00000000-0010-0000-0000-00005F000000}" name="Colonne95"/>
    <tableColumn id="96" xr3:uid="{00000000-0010-0000-0000-000060000000}" name="Colonne96"/>
    <tableColumn id="97" xr3:uid="{00000000-0010-0000-0000-000061000000}" name="Colonne97"/>
    <tableColumn id="98" xr3:uid="{00000000-0010-0000-0000-000062000000}" name="Colonne98"/>
    <tableColumn id="99" xr3:uid="{00000000-0010-0000-0000-000063000000}" name="Colonne99"/>
    <tableColumn id="100" xr3:uid="{00000000-0010-0000-0000-000064000000}" name="Colonne100"/>
    <tableColumn id="101" xr3:uid="{00000000-0010-0000-0000-000065000000}" name="Colonne101"/>
    <tableColumn id="102" xr3:uid="{00000000-0010-0000-0000-000066000000}" name="Colonne102"/>
    <tableColumn id="103" xr3:uid="{00000000-0010-0000-0000-000067000000}" name="Colonne103"/>
    <tableColumn id="104" xr3:uid="{00000000-0010-0000-0000-000068000000}" name="Colonne104"/>
    <tableColumn id="105" xr3:uid="{00000000-0010-0000-0000-000069000000}" name="Colonne105"/>
    <tableColumn id="106" xr3:uid="{00000000-0010-0000-0000-00006A000000}" name="Colonne106"/>
    <tableColumn id="107" xr3:uid="{00000000-0010-0000-0000-00006B000000}" name="Colonne107"/>
    <tableColumn id="108" xr3:uid="{00000000-0010-0000-0000-00006C000000}" name="Colonne108"/>
    <tableColumn id="109" xr3:uid="{00000000-0010-0000-0000-00006D000000}" name="Colonne109"/>
    <tableColumn id="110" xr3:uid="{00000000-0010-0000-0000-00006E000000}" name="Colonne110"/>
    <tableColumn id="111" xr3:uid="{00000000-0010-0000-0000-00006F000000}" name="Colonne111"/>
    <tableColumn id="112" xr3:uid="{00000000-0010-0000-0000-000070000000}" name="Colonne112"/>
    <tableColumn id="113" xr3:uid="{00000000-0010-0000-0000-000071000000}" name="Colonne113"/>
    <tableColumn id="114" xr3:uid="{00000000-0010-0000-0000-000072000000}" name="Colonne114"/>
    <tableColumn id="115" xr3:uid="{00000000-0010-0000-0000-000073000000}" name="Colonne115"/>
    <tableColumn id="116" xr3:uid="{00000000-0010-0000-0000-000074000000}" name="Colonne116"/>
    <tableColumn id="117" xr3:uid="{00000000-0010-0000-0000-000075000000}" name="Colonne117"/>
    <tableColumn id="118" xr3:uid="{00000000-0010-0000-0000-000076000000}" name="Colonne118"/>
    <tableColumn id="119" xr3:uid="{00000000-0010-0000-0000-000077000000}" name="Colonne119"/>
    <tableColumn id="120" xr3:uid="{00000000-0010-0000-0000-000078000000}" name="Colonne120"/>
    <tableColumn id="121" xr3:uid="{00000000-0010-0000-0000-000079000000}" name="Colonne121"/>
    <tableColumn id="122" xr3:uid="{00000000-0010-0000-0000-00007A000000}" name="Colonne122"/>
    <tableColumn id="123" xr3:uid="{00000000-0010-0000-0000-00007B000000}" name="Colonne123"/>
    <tableColumn id="124" xr3:uid="{00000000-0010-0000-0000-00007C000000}" name="Colonne124"/>
    <tableColumn id="125" xr3:uid="{00000000-0010-0000-0000-00007D000000}" name="Colonne125"/>
    <tableColumn id="126" xr3:uid="{00000000-0010-0000-0000-00007E000000}" name="Colonne126"/>
    <tableColumn id="127" xr3:uid="{00000000-0010-0000-0000-00007F000000}" name="Colonne127"/>
    <tableColumn id="128" xr3:uid="{00000000-0010-0000-0000-000080000000}" name="Colonne128"/>
    <tableColumn id="129" xr3:uid="{00000000-0010-0000-0000-000081000000}" name="Colonne129"/>
    <tableColumn id="130" xr3:uid="{00000000-0010-0000-0000-000082000000}" name="Colonne130"/>
    <tableColumn id="131" xr3:uid="{00000000-0010-0000-0000-000083000000}" name="Colonne131"/>
    <tableColumn id="132" xr3:uid="{00000000-0010-0000-0000-000084000000}" name="Colonne132"/>
    <tableColumn id="133" xr3:uid="{00000000-0010-0000-0000-000085000000}" name="Colonne133"/>
    <tableColumn id="134" xr3:uid="{00000000-0010-0000-0000-000086000000}" name="Colonne134"/>
    <tableColumn id="135" xr3:uid="{00000000-0010-0000-0000-000087000000}" name="Colonne135"/>
    <tableColumn id="136" xr3:uid="{00000000-0010-0000-0000-000088000000}" name="Colonne136"/>
    <tableColumn id="137" xr3:uid="{00000000-0010-0000-0000-000089000000}" name="Colonne137"/>
    <tableColumn id="138" xr3:uid="{00000000-0010-0000-0000-00008A000000}" name="Colonne138"/>
    <tableColumn id="139" xr3:uid="{00000000-0010-0000-0000-00008B000000}" name="Colonne139"/>
    <tableColumn id="140" xr3:uid="{00000000-0010-0000-0000-00008C000000}" name="Colonne140"/>
    <tableColumn id="141" xr3:uid="{00000000-0010-0000-0000-00008D000000}" name="Colonne141"/>
    <tableColumn id="142" xr3:uid="{00000000-0010-0000-0000-00008E000000}" name="Colonne142"/>
    <tableColumn id="143" xr3:uid="{00000000-0010-0000-0000-00008F000000}" name="Colonne143"/>
    <tableColumn id="144" xr3:uid="{00000000-0010-0000-0000-000090000000}" name="Colonne144"/>
    <tableColumn id="145" xr3:uid="{00000000-0010-0000-0000-000091000000}" name="Colonne145"/>
    <tableColumn id="146" xr3:uid="{00000000-0010-0000-0000-000092000000}" name="Colonne146"/>
    <tableColumn id="147" xr3:uid="{00000000-0010-0000-0000-000093000000}" name="Colonne147"/>
    <tableColumn id="148" xr3:uid="{00000000-0010-0000-0000-000094000000}" name="Colonne148"/>
    <tableColumn id="149" xr3:uid="{00000000-0010-0000-0000-000095000000}" name="Colonne149"/>
    <tableColumn id="150" xr3:uid="{00000000-0010-0000-0000-000096000000}" name="Colonne150"/>
    <tableColumn id="151" xr3:uid="{00000000-0010-0000-0000-000097000000}" name="Colonne151"/>
    <tableColumn id="152" xr3:uid="{00000000-0010-0000-0000-000098000000}" name="Colonne152"/>
    <tableColumn id="153" xr3:uid="{00000000-0010-0000-0000-000099000000}" name="Colonne153"/>
    <tableColumn id="154" xr3:uid="{00000000-0010-0000-0000-00009A000000}" name="Colonne154"/>
    <tableColumn id="155" xr3:uid="{00000000-0010-0000-0000-00009B000000}" name="Colonne155"/>
    <tableColumn id="156" xr3:uid="{00000000-0010-0000-0000-00009C000000}" name="Colonne156"/>
    <tableColumn id="157" xr3:uid="{00000000-0010-0000-0000-00009D000000}" name="Colonne157"/>
    <tableColumn id="158" xr3:uid="{00000000-0010-0000-0000-00009E000000}" name="Colonne158"/>
    <tableColumn id="159" xr3:uid="{00000000-0010-0000-0000-00009F000000}" name="Colonne159"/>
    <tableColumn id="160" xr3:uid="{00000000-0010-0000-0000-0000A0000000}" name="Colonne160"/>
    <tableColumn id="161" xr3:uid="{00000000-0010-0000-0000-0000A1000000}" name="Colonne161"/>
    <tableColumn id="162" xr3:uid="{00000000-0010-0000-0000-0000A2000000}" name="Colonne162"/>
    <tableColumn id="163" xr3:uid="{00000000-0010-0000-0000-0000A3000000}" name="Colonne163"/>
    <tableColumn id="164" xr3:uid="{00000000-0010-0000-0000-0000A4000000}" name="Colonne164"/>
    <tableColumn id="165" xr3:uid="{00000000-0010-0000-0000-0000A5000000}" name="Colonne165"/>
    <tableColumn id="166" xr3:uid="{00000000-0010-0000-0000-0000A6000000}" name="Colonne166"/>
    <tableColumn id="167" xr3:uid="{00000000-0010-0000-0000-0000A7000000}" name="Colonne167"/>
    <tableColumn id="168" xr3:uid="{00000000-0010-0000-0000-0000A8000000}" name="Colonne168"/>
    <tableColumn id="169" xr3:uid="{00000000-0010-0000-0000-0000A9000000}" name="Colonne169"/>
    <tableColumn id="170" xr3:uid="{00000000-0010-0000-0000-0000AA000000}" name="Colonne170"/>
    <tableColumn id="171" xr3:uid="{00000000-0010-0000-0000-0000AB000000}" name="Colonne171"/>
    <tableColumn id="172" xr3:uid="{00000000-0010-0000-0000-0000AC000000}" name="Colonne172"/>
    <tableColumn id="173" xr3:uid="{00000000-0010-0000-0000-0000AD000000}" name="Colonne173"/>
    <tableColumn id="174" xr3:uid="{00000000-0010-0000-0000-0000AE000000}" name="Colonne174"/>
    <tableColumn id="175" xr3:uid="{00000000-0010-0000-0000-0000AF000000}" name="Colonne175"/>
    <tableColumn id="176" xr3:uid="{00000000-0010-0000-0000-0000B0000000}" name="Colonne176"/>
    <tableColumn id="177" xr3:uid="{00000000-0010-0000-0000-0000B1000000}" name="Colonne177"/>
    <tableColumn id="178" xr3:uid="{00000000-0010-0000-0000-0000B2000000}" name="Colonne178"/>
    <tableColumn id="179" xr3:uid="{00000000-0010-0000-0000-0000B3000000}" name="Colonne179"/>
    <tableColumn id="180" xr3:uid="{00000000-0010-0000-0000-0000B4000000}" name="Colonne180"/>
    <tableColumn id="181" xr3:uid="{00000000-0010-0000-0000-0000B5000000}" name="Colonne181"/>
    <tableColumn id="182" xr3:uid="{00000000-0010-0000-0000-0000B6000000}" name="Colonne182"/>
    <tableColumn id="183" xr3:uid="{00000000-0010-0000-0000-0000B7000000}" name="Colonne183"/>
    <tableColumn id="184" xr3:uid="{00000000-0010-0000-0000-0000B8000000}" name="Colonne184"/>
    <tableColumn id="185" xr3:uid="{00000000-0010-0000-0000-0000B9000000}" name="Colonne185"/>
    <tableColumn id="186" xr3:uid="{00000000-0010-0000-0000-0000BA000000}" name="Colonne186"/>
    <tableColumn id="187" xr3:uid="{00000000-0010-0000-0000-0000BB000000}" name="Colonne187"/>
    <tableColumn id="188" xr3:uid="{00000000-0010-0000-0000-0000BC000000}" name="Colonne188"/>
    <tableColumn id="189" xr3:uid="{00000000-0010-0000-0000-0000BD000000}" name="Colonne189"/>
    <tableColumn id="190" xr3:uid="{00000000-0010-0000-0000-0000BE000000}" name="Colonne190"/>
    <tableColumn id="191" xr3:uid="{00000000-0010-0000-0000-0000BF000000}" name="Colonne191"/>
    <tableColumn id="192" xr3:uid="{00000000-0010-0000-0000-0000C0000000}" name="Colonne192"/>
    <tableColumn id="193" xr3:uid="{00000000-0010-0000-0000-0000C1000000}" name="Colonne193"/>
    <tableColumn id="194" xr3:uid="{00000000-0010-0000-0000-0000C2000000}" name="Colonne194"/>
    <tableColumn id="195" xr3:uid="{00000000-0010-0000-0000-0000C3000000}" name="Colonne195"/>
    <tableColumn id="196" xr3:uid="{00000000-0010-0000-0000-0000C4000000}" name="Colonne196"/>
    <tableColumn id="197" xr3:uid="{00000000-0010-0000-0000-0000C5000000}" name="Colonne197"/>
    <tableColumn id="198" xr3:uid="{00000000-0010-0000-0000-0000C6000000}" name="Colonne198"/>
    <tableColumn id="199" xr3:uid="{00000000-0010-0000-0000-0000C7000000}" name="Colonne199"/>
    <tableColumn id="200" xr3:uid="{00000000-0010-0000-0000-0000C8000000}" name="Colonne200"/>
    <tableColumn id="201" xr3:uid="{00000000-0010-0000-0000-0000C9000000}" name="Colonne201"/>
    <tableColumn id="202" xr3:uid="{00000000-0010-0000-0000-0000CA000000}" name="Colonne202"/>
    <tableColumn id="203" xr3:uid="{00000000-0010-0000-0000-0000CB000000}" name="Colonne203"/>
    <tableColumn id="204" xr3:uid="{00000000-0010-0000-0000-0000CC000000}" name="Colonne204"/>
    <tableColumn id="205" xr3:uid="{00000000-0010-0000-0000-0000CD000000}" name="Colonne205"/>
    <tableColumn id="206" xr3:uid="{00000000-0010-0000-0000-0000CE000000}" name="Colonne206"/>
    <tableColumn id="207" xr3:uid="{00000000-0010-0000-0000-0000CF000000}" name="Colonne207"/>
    <tableColumn id="208" xr3:uid="{00000000-0010-0000-0000-0000D0000000}" name="Colonne208"/>
    <tableColumn id="209" xr3:uid="{00000000-0010-0000-0000-0000D1000000}" name="Colonne209"/>
    <tableColumn id="210" xr3:uid="{00000000-0010-0000-0000-0000D2000000}" name="Colonne210"/>
    <tableColumn id="211" xr3:uid="{00000000-0010-0000-0000-0000D3000000}" name="Colonne211"/>
    <tableColumn id="212" xr3:uid="{00000000-0010-0000-0000-0000D4000000}" name="Colonne212"/>
    <tableColumn id="213" xr3:uid="{00000000-0010-0000-0000-0000D5000000}" name="Colonne213"/>
    <tableColumn id="214" xr3:uid="{00000000-0010-0000-0000-0000D6000000}" name="Colonne214"/>
    <tableColumn id="215" xr3:uid="{00000000-0010-0000-0000-0000D7000000}" name="Colonne215"/>
    <tableColumn id="216" xr3:uid="{00000000-0010-0000-0000-0000D8000000}" name="Colonne216"/>
    <tableColumn id="217" xr3:uid="{00000000-0010-0000-0000-0000D9000000}" name="Colonne217"/>
    <tableColumn id="218" xr3:uid="{00000000-0010-0000-0000-0000DA000000}" name="Colonne218"/>
    <tableColumn id="219" xr3:uid="{00000000-0010-0000-0000-0000DB000000}" name="Colonne219"/>
    <tableColumn id="220" xr3:uid="{00000000-0010-0000-0000-0000DC000000}" name="Colonne220"/>
    <tableColumn id="221" xr3:uid="{00000000-0010-0000-0000-0000DD000000}" name="Colonne221"/>
    <tableColumn id="222" xr3:uid="{00000000-0010-0000-0000-0000DE000000}" name="Colonne222"/>
    <tableColumn id="223" xr3:uid="{00000000-0010-0000-0000-0000DF000000}" name="Colonne223"/>
    <tableColumn id="224" xr3:uid="{00000000-0010-0000-0000-0000E0000000}" name="Colonne224"/>
    <tableColumn id="225" xr3:uid="{00000000-0010-0000-0000-0000E1000000}" name="Colonne225"/>
    <tableColumn id="226" xr3:uid="{00000000-0010-0000-0000-0000E2000000}" name="Colonne226"/>
    <tableColumn id="227" xr3:uid="{00000000-0010-0000-0000-0000E3000000}" name="Colonne227"/>
    <tableColumn id="228" xr3:uid="{00000000-0010-0000-0000-0000E4000000}" name="Colonne228"/>
    <tableColumn id="229" xr3:uid="{00000000-0010-0000-0000-0000E5000000}" name="Colonne229"/>
    <tableColumn id="230" xr3:uid="{00000000-0010-0000-0000-0000E6000000}" name="Colonne230"/>
    <tableColumn id="231" xr3:uid="{00000000-0010-0000-0000-0000E7000000}" name="Colonne231"/>
    <tableColumn id="232" xr3:uid="{00000000-0010-0000-0000-0000E8000000}" name="Colonne232"/>
    <tableColumn id="233" xr3:uid="{00000000-0010-0000-0000-0000E9000000}" name="Colonne233"/>
    <tableColumn id="234" xr3:uid="{00000000-0010-0000-0000-0000EA000000}" name="Colonne234"/>
    <tableColumn id="235" xr3:uid="{00000000-0010-0000-0000-0000EB000000}" name="Colonne235"/>
    <tableColumn id="236" xr3:uid="{00000000-0010-0000-0000-0000EC000000}" name="Colonne236"/>
    <tableColumn id="237" xr3:uid="{00000000-0010-0000-0000-0000ED000000}" name="Colonne237"/>
    <tableColumn id="238" xr3:uid="{00000000-0010-0000-0000-0000EE000000}" name="Colonne238"/>
    <tableColumn id="239" xr3:uid="{00000000-0010-0000-0000-0000EF000000}" name="Colonne239"/>
    <tableColumn id="240" xr3:uid="{00000000-0010-0000-0000-0000F0000000}" name="Colonne240"/>
    <tableColumn id="241" xr3:uid="{00000000-0010-0000-0000-0000F1000000}" name="Colonne241"/>
    <tableColumn id="242" xr3:uid="{00000000-0010-0000-0000-0000F2000000}" name="Colonne242"/>
    <tableColumn id="243" xr3:uid="{00000000-0010-0000-0000-0000F3000000}" name="Colonne243"/>
    <tableColumn id="244" xr3:uid="{00000000-0010-0000-0000-0000F4000000}" name="Colonne244"/>
    <tableColumn id="245" xr3:uid="{00000000-0010-0000-0000-0000F5000000}" name="Colonne245"/>
    <tableColumn id="246" xr3:uid="{00000000-0010-0000-0000-0000F6000000}" name="Colonne246"/>
    <tableColumn id="247" xr3:uid="{00000000-0010-0000-0000-0000F7000000}" name="Colonne247"/>
    <tableColumn id="248" xr3:uid="{00000000-0010-0000-0000-0000F8000000}" name="Colonne248"/>
    <tableColumn id="249" xr3:uid="{00000000-0010-0000-0000-0000F9000000}" name="Colonne249"/>
    <tableColumn id="250" xr3:uid="{00000000-0010-0000-0000-0000FA000000}" name="Colonne250"/>
    <tableColumn id="251" xr3:uid="{00000000-0010-0000-0000-0000FB000000}" name="Colonne251"/>
    <tableColumn id="252" xr3:uid="{00000000-0010-0000-0000-0000FC000000}" name="Colonne252"/>
    <tableColumn id="253" xr3:uid="{00000000-0010-0000-0000-0000FD000000}" name="Colonne253"/>
    <tableColumn id="254" xr3:uid="{00000000-0010-0000-0000-0000FE000000}" name="Colonne254"/>
    <tableColumn id="255" xr3:uid="{00000000-0010-0000-0000-0000FF000000}" name="Colonne255"/>
    <tableColumn id="256" xr3:uid="{00000000-0010-0000-0000-000000010000}" name="Colonne256"/>
    <tableColumn id="257" xr3:uid="{00000000-0010-0000-0000-000001010000}" name="Colonne257"/>
    <tableColumn id="258" xr3:uid="{00000000-0010-0000-0000-000002010000}" name="Colonne258"/>
    <tableColumn id="259" xr3:uid="{00000000-0010-0000-0000-000003010000}" name="Colonne259"/>
    <tableColumn id="260" xr3:uid="{00000000-0010-0000-0000-000004010000}" name="Colonne260"/>
    <tableColumn id="261" xr3:uid="{00000000-0010-0000-0000-000005010000}" name="Colonne261"/>
    <tableColumn id="262" xr3:uid="{00000000-0010-0000-0000-000006010000}" name="Colonne262"/>
    <tableColumn id="263" xr3:uid="{00000000-0010-0000-0000-000007010000}" name="Colonne263"/>
    <tableColumn id="264" xr3:uid="{00000000-0010-0000-0000-000008010000}" name="Colonne264"/>
    <tableColumn id="265" xr3:uid="{00000000-0010-0000-0000-000009010000}" name="Colonne265"/>
    <tableColumn id="266" xr3:uid="{00000000-0010-0000-0000-00000A010000}" name="Colonne266"/>
    <tableColumn id="267" xr3:uid="{00000000-0010-0000-0000-00000B010000}" name="Colonne267"/>
    <tableColumn id="268" xr3:uid="{00000000-0010-0000-0000-00000C010000}" name="Colonne268"/>
    <tableColumn id="269" xr3:uid="{00000000-0010-0000-0000-00000D010000}" name="Colonne269"/>
    <tableColumn id="270" xr3:uid="{00000000-0010-0000-0000-00000E010000}" name="Colonne270"/>
    <tableColumn id="271" xr3:uid="{00000000-0010-0000-0000-00000F010000}" name="Colonne271"/>
    <tableColumn id="272" xr3:uid="{00000000-0010-0000-0000-000010010000}" name="Colonne272"/>
    <tableColumn id="273" xr3:uid="{00000000-0010-0000-0000-000011010000}" name="Colonne273"/>
    <tableColumn id="274" xr3:uid="{00000000-0010-0000-0000-000012010000}" name="Colonne274"/>
    <tableColumn id="275" xr3:uid="{00000000-0010-0000-0000-000013010000}" name="Colonne275"/>
    <tableColumn id="276" xr3:uid="{00000000-0010-0000-0000-000014010000}" name="Colonne276"/>
    <tableColumn id="277" xr3:uid="{00000000-0010-0000-0000-000015010000}" name="Colonne277"/>
    <tableColumn id="278" xr3:uid="{00000000-0010-0000-0000-000016010000}" name="Colonne278"/>
    <tableColumn id="279" xr3:uid="{00000000-0010-0000-0000-000017010000}" name="Colonne279"/>
    <tableColumn id="280" xr3:uid="{00000000-0010-0000-0000-000018010000}" name="Colonne280"/>
    <tableColumn id="281" xr3:uid="{00000000-0010-0000-0000-000019010000}" name="Colonne281"/>
    <tableColumn id="282" xr3:uid="{00000000-0010-0000-0000-00001A010000}" name="Colonne282"/>
    <tableColumn id="283" xr3:uid="{00000000-0010-0000-0000-00001B010000}" name="Colonne283"/>
    <tableColumn id="284" xr3:uid="{00000000-0010-0000-0000-00001C010000}" name="Colonne284"/>
    <tableColumn id="285" xr3:uid="{00000000-0010-0000-0000-00001D010000}" name="Colonne285"/>
    <tableColumn id="286" xr3:uid="{00000000-0010-0000-0000-00001E010000}" name="Colonne286"/>
    <tableColumn id="287" xr3:uid="{00000000-0010-0000-0000-00001F010000}" name="Colonne287"/>
    <tableColumn id="288" xr3:uid="{00000000-0010-0000-0000-000020010000}" name="Colonne288"/>
    <tableColumn id="289" xr3:uid="{00000000-0010-0000-0000-000021010000}" name="Colonne289"/>
    <tableColumn id="290" xr3:uid="{00000000-0010-0000-0000-000022010000}" name="Colonne290"/>
    <tableColumn id="291" xr3:uid="{00000000-0010-0000-0000-000023010000}" name="Colonne291"/>
    <tableColumn id="292" xr3:uid="{00000000-0010-0000-0000-000024010000}" name="Colonne292"/>
    <tableColumn id="293" xr3:uid="{00000000-0010-0000-0000-000025010000}" name="Colonne293"/>
    <tableColumn id="294" xr3:uid="{00000000-0010-0000-0000-000026010000}" name="Colonne294"/>
    <tableColumn id="295" xr3:uid="{00000000-0010-0000-0000-000027010000}" name="Colonne295"/>
    <tableColumn id="296" xr3:uid="{00000000-0010-0000-0000-000028010000}" name="Colonne296"/>
    <tableColumn id="297" xr3:uid="{00000000-0010-0000-0000-000029010000}" name="Colonne297"/>
    <tableColumn id="298" xr3:uid="{00000000-0010-0000-0000-00002A010000}" name="Colonne298"/>
    <tableColumn id="299" xr3:uid="{00000000-0010-0000-0000-00002B010000}" name="Colonne299"/>
    <tableColumn id="300" xr3:uid="{00000000-0010-0000-0000-00002C010000}" name="Colonne300"/>
    <tableColumn id="301" xr3:uid="{00000000-0010-0000-0000-00002D010000}" name="Colonne301"/>
    <tableColumn id="302" xr3:uid="{00000000-0010-0000-0000-00002E010000}" name="Colonne302"/>
    <tableColumn id="303" xr3:uid="{00000000-0010-0000-0000-00002F010000}" name="Colonne303"/>
    <tableColumn id="304" xr3:uid="{00000000-0010-0000-0000-000030010000}" name="Colonne304"/>
    <tableColumn id="305" xr3:uid="{00000000-0010-0000-0000-000031010000}" name="Colonne305"/>
    <tableColumn id="306" xr3:uid="{00000000-0010-0000-0000-000032010000}" name="Colonne306"/>
    <tableColumn id="307" xr3:uid="{00000000-0010-0000-0000-000033010000}" name="Colonne307"/>
    <tableColumn id="308" xr3:uid="{00000000-0010-0000-0000-000034010000}" name="Colonne308"/>
    <tableColumn id="309" xr3:uid="{00000000-0010-0000-0000-000035010000}" name="Colonne309"/>
    <tableColumn id="310" xr3:uid="{00000000-0010-0000-0000-000036010000}" name="Colonne310"/>
    <tableColumn id="311" xr3:uid="{00000000-0010-0000-0000-000037010000}" name="Colonne311"/>
    <tableColumn id="312" xr3:uid="{00000000-0010-0000-0000-000038010000}" name="Colonne312"/>
    <tableColumn id="313" xr3:uid="{00000000-0010-0000-0000-000039010000}" name="Colonne313"/>
    <tableColumn id="314" xr3:uid="{00000000-0010-0000-0000-00003A010000}" name="Colonne314"/>
    <tableColumn id="315" xr3:uid="{00000000-0010-0000-0000-00003B010000}" name="Colonne315"/>
    <tableColumn id="316" xr3:uid="{00000000-0010-0000-0000-00003C010000}" name="Colonne316"/>
    <tableColumn id="317" xr3:uid="{00000000-0010-0000-0000-00003D010000}" name="Colonne317"/>
    <tableColumn id="318" xr3:uid="{00000000-0010-0000-0000-00003E010000}" name="Colonne318"/>
    <tableColumn id="319" xr3:uid="{00000000-0010-0000-0000-00003F010000}" name="Colonne319"/>
    <tableColumn id="320" xr3:uid="{00000000-0010-0000-0000-000040010000}" name="Colonne320"/>
    <tableColumn id="321" xr3:uid="{00000000-0010-0000-0000-000041010000}" name="Colonne321"/>
    <tableColumn id="322" xr3:uid="{00000000-0010-0000-0000-000042010000}" name="Colonne322"/>
    <tableColumn id="323" xr3:uid="{00000000-0010-0000-0000-000043010000}" name="Colonne323"/>
    <tableColumn id="324" xr3:uid="{00000000-0010-0000-0000-000044010000}" name="Colonne324"/>
    <tableColumn id="325" xr3:uid="{00000000-0010-0000-0000-000045010000}" name="Colonne325"/>
    <tableColumn id="326" xr3:uid="{00000000-0010-0000-0000-000046010000}" name="Colonne326"/>
    <tableColumn id="327" xr3:uid="{00000000-0010-0000-0000-000047010000}" name="Colonne327"/>
    <tableColumn id="328" xr3:uid="{00000000-0010-0000-0000-000048010000}" name="Colonne328"/>
    <tableColumn id="329" xr3:uid="{00000000-0010-0000-0000-000049010000}" name="Colonne329"/>
    <tableColumn id="330" xr3:uid="{00000000-0010-0000-0000-00004A010000}" name="Colonne330"/>
    <tableColumn id="331" xr3:uid="{00000000-0010-0000-0000-00004B010000}" name="Colonne331"/>
    <tableColumn id="332" xr3:uid="{00000000-0010-0000-0000-00004C010000}" name="Colonne332"/>
    <tableColumn id="333" xr3:uid="{00000000-0010-0000-0000-00004D010000}" name="Colonne333"/>
    <tableColumn id="334" xr3:uid="{00000000-0010-0000-0000-00004E010000}" name="Colonne334"/>
    <tableColumn id="335" xr3:uid="{00000000-0010-0000-0000-00004F010000}" name="Colonne335"/>
    <tableColumn id="336" xr3:uid="{00000000-0010-0000-0000-000050010000}" name="Colonne336"/>
    <tableColumn id="337" xr3:uid="{00000000-0010-0000-0000-000051010000}" name="Colonne337"/>
    <tableColumn id="338" xr3:uid="{00000000-0010-0000-0000-000052010000}" name="Colonne338"/>
    <tableColumn id="339" xr3:uid="{00000000-0010-0000-0000-000053010000}" name="Colonne339"/>
    <tableColumn id="340" xr3:uid="{00000000-0010-0000-0000-000054010000}" name="Colonne340"/>
    <tableColumn id="341" xr3:uid="{00000000-0010-0000-0000-000055010000}" name="Colonne341"/>
    <tableColumn id="342" xr3:uid="{00000000-0010-0000-0000-000056010000}" name="Colonne342"/>
    <tableColumn id="343" xr3:uid="{00000000-0010-0000-0000-000057010000}" name="Colonne343"/>
    <tableColumn id="344" xr3:uid="{00000000-0010-0000-0000-000058010000}" name="Colonne344"/>
    <tableColumn id="345" xr3:uid="{00000000-0010-0000-0000-000059010000}" name="Colonne345"/>
    <tableColumn id="346" xr3:uid="{00000000-0010-0000-0000-00005A010000}" name="Colonne346"/>
    <tableColumn id="347" xr3:uid="{00000000-0010-0000-0000-00005B010000}" name="Colonne347"/>
    <tableColumn id="348" xr3:uid="{00000000-0010-0000-0000-00005C010000}" name="Colonne348"/>
    <tableColumn id="349" xr3:uid="{00000000-0010-0000-0000-00005D010000}" name="Colonne349"/>
    <tableColumn id="350" xr3:uid="{00000000-0010-0000-0000-00005E010000}" name="Colonne350"/>
    <tableColumn id="351" xr3:uid="{00000000-0010-0000-0000-00005F010000}" name="Colonne351"/>
    <tableColumn id="352" xr3:uid="{00000000-0010-0000-0000-000060010000}" name="Colonne352"/>
    <tableColumn id="353" xr3:uid="{00000000-0010-0000-0000-000061010000}" name="Colonne353"/>
    <tableColumn id="354" xr3:uid="{00000000-0010-0000-0000-000062010000}" name="Colonne354"/>
    <tableColumn id="355" xr3:uid="{00000000-0010-0000-0000-000063010000}" name="Colonne355"/>
    <tableColumn id="356" xr3:uid="{00000000-0010-0000-0000-000064010000}" name="Colonne356"/>
    <tableColumn id="357" xr3:uid="{00000000-0010-0000-0000-000065010000}" name="Colonne357"/>
    <tableColumn id="358" xr3:uid="{00000000-0010-0000-0000-000066010000}" name="Colonne358"/>
    <tableColumn id="359" xr3:uid="{00000000-0010-0000-0000-000067010000}" name="Colonne359"/>
    <tableColumn id="360" xr3:uid="{00000000-0010-0000-0000-000068010000}" name="Colonne360"/>
    <tableColumn id="361" xr3:uid="{00000000-0010-0000-0000-000069010000}" name="Colonne361"/>
    <tableColumn id="362" xr3:uid="{00000000-0010-0000-0000-00006A010000}" name="Colonne362"/>
    <tableColumn id="363" xr3:uid="{00000000-0010-0000-0000-00006B010000}" name="Colonne363"/>
    <tableColumn id="364" xr3:uid="{00000000-0010-0000-0000-00006C010000}" name="Colonne364"/>
    <tableColumn id="365" xr3:uid="{00000000-0010-0000-0000-00006D010000}" name="Colonne365"/>
    <tableColumn id="366" xr3:uid="{00000000-0010-0000-0000-00006E010000}" name="Colonne366"/>
    <tableColumn id="367" xr3:uid="{00000000-0010-0000-0000-00006F010000}" name="Colonne367"/>
    <tableColumn id="368" xr3:uid="{00000000-0010-0000-0000-000070010000}" name="Colonne368"/>
    <tableColumn id="369" xr3:uid="{00000000-0010-0000-0000-000071010000}" name="Colonne369"/>
    <tableColumn id="370" xr3:uid="{00000000-0010-0000-0000-000072010000}" name="Colonne370"/>
    <tableColumn id="371" xr3:uid="{00000000-0010-0000-0000-000073010000}" name="Colonne371"/>
    <tableColumn id="372" xr3:uid="{00000000-0010-0000-0000-000074010000}" name="Colonne372"/>
    <tableColumn id="373" xr3:uid="{00000000-0010-0000-0000-000075010000}" name="Colonne373"/>
    <tableColumn id="374" xr3:uid="{00000000-0010-0000-0000-000076010000}" name="Colonne374"/>
    <tableColumn id="375" xr3:uid="{00000000-0010-0000-0000-000077010000}" name="Colonne375"/>
    <tableColumn id="376" xr3:uid="{00000000-0010-0000-0000-000078010000}" name="Colonne376"/>
    <tableColumn id="377" xr3:uid="{00000000-0010-0000-0000-000079010000}" name="Colonne377"/>
    <tableColumn id="378" xr3:uid="{00000000-0010-0000-0000-00007A010000}" name="Colonne378"/>
    <tableColumn id="379" xr3:uid="{00000000-0010-0000-0000-00007B010000}" name="Colonne379"/>
    <tableColumn id="380" xr3:uid="{00000000-0010-0000-0000-00007C010000}" name="Colonne380"/>
    <tableColumn id="381" xr3:uid="{00000000-0010-0000-0000-00007D010000}" name="Colonne381"/>
    <tableColumn id="382" xr3:uid="{00000000-0010-0000-0000-00007E010000}" name="Colonne382"/>
    <tableColumn id="383" xr3:uid="{00000000-0010-0000-0000-00007F010000}" name="Colonne383"/>
    <tableColumn id="384" xr3:uid="{00000000-0010-0000-0000-000080010000}" name="Colonne384"/>
    <tableColumn id="385" xr3:uid="{00000000-0010-0000-0000-000081010000}" name="Colonne385"/>
    <tableColumn id="386" xr3:uid="{00000000-0010-0000-0000-000082010000}" name="Colonne386"/>
    <tableColumn id="387" xr3:uid="{00000000-0010-0000-0000-000083010000}" name="Colonne387"/>
    <tableColumn id="388" xr3:uid="{00000000-0010-0000-0000-000084010000}" name="Colonne388"/>
    <tableColumn id="389" xr3:uid="{00000000-0010-0000-0000-000085010000}" name="Colonne389"/>
    <tableColumn id="390" xr3:uid="{00000000-0010-0000-0000-000086010000}" name="Colonne390"/>
    <tableColumn id="391" xr3:uid="{00000000-0010-0000-0000-000087010000}" name="Colonne391"/>
    <tableColumn id="392" xr3:uid="{00000000-0010-0000-0000-000088010000}" name="Colonne392"/>
    <tableColumn id="393" xr3:uid="{00000000-0010-0000-0000-000089010000}" name="Colonne393"/>
    <tableColumn id="394" xr3:uid="{00000000-0010-0000-0000-00008A010000}" name="Colonne394"/>
    <tableColumn id="395" xr3:uid="{00000000-0010-0000-0000-00008B010000}" name="Colonne395"/>
    <tableColumn id="396" xr3:uid="{00000000-0010-0000-0000-00008C010000}" name="Colonne396"/>
    <tableColumn id="397" xr3:uid="{00000000-0010-0000-0000-00008D010000}" name="Colonne397"/>
    <tableColumn id="398" xr3:uid="{00000000-0010-0000-0000-00008E010000}" name="Colonne398"/>
    <tableColumn id="399" xr3:uid="{00000000-0010-0000-0000-00008F010000}" name="Colonne399"/>
    <tableColumn id="400" xr3:uid="{00000000-0010-0000-0000-000090010000}" name="Colonne400"/>
    <tableColumn id="401" xr3:uid="{00000000-0010-0000-0000-000091010000}" name="Colonne401"/>
    <tableColumn id="402" xr3:uid="{00000000-0010-0000-0000-000092010000}" name="Colonne402"/>
    <tableColumn id="403" xr3:uid="{00000000-0010-0000-0000-000093010000}" name="Colonne403"/>
    <tableColumn id="404" xr3:uid="{00000000-0010-0000-0000-000094010000}" name="Colonne404"/>
    <tableColumn id="405" xr3:uid="{00000000-0010-0000-0000-000095010000}" name="Colonne405"/>
    <tableColumn id="406" xr3:uid="{00000000-0010-0000-0000-000096010000}" name="Colonne406"/>
    <tableColumn id="407" xr3:uid="{00000000-0010-0000-0000-000097010000}" name="Colonne407"/>
    <tableColumn id="408" xr3:uid="{00000000-0010-0000-0000-000098010000}" name="Colonne408"/>
    <tableColumn id="409" xr3:uid="{00000000-0010-0000-0000-000099010000}" name="Colonne409"/>
    <tableColumn id="410" xr3:uid="{00000000-0010-0000-0000-00009A010000}" name="Colonne410"/>
    <tableColumn id="411" xr3:uid="{00000000-0010-0000-0000-00009B010000}" name="Colonne411"/>
    <tableColumn id="412" xr3:uid="{00000000-0010-0000-0000-00009C010000}" name="Colonne412"/>
    <tableColumn id="413" xr3:uid="{00000000-0010-0000-0000-00009D010000}" name="Colonne413"/>
    <tableColumn id="414" xr3:uid="{00000000-0010-0000-0000-00009E010000}" name="Colonne414"/>
    <tableColumn id="415" xr3:uid="{00000000-0010-0000-0000-00009F010000}" name="Colonne415"/>
    <tableColumn id="416" xr3:uid="{00000000-0010-0000-0000-0000A0010000}" name="Colonne416"/>
    <tableColumn id="417" xr3:uid="{00000000-0010-0000-0000-0000A1010000}" name="Colonne417"/>
    <tableColumn id="418" xr3:uid="{00000000-0010-0000-0000-0000A2010000}" name="Colonne418"/>
    <tableColumn id="419" xr3:uid="{00000000-0010-0000-0000-0000A3010000}" name="Colonne419"/>
    <tableColumn id="420" xr3:uid="{00000000-0010-0000-0000-0000A4010000}" name="Colonne420"/>
    <tableColumn id="421" xr3:uid="{00000000-0010-0000-0000-0000A5010000}" name="Colonne421"/>
    <tableColumn id="422" xr3:uid="{00000000-0010-0000-0000-0000A6010000}" name="Colonne422"/>
    <tableColumn id="423" xr3:uid="{00000000-0010-0000-0000-0000A7010000}" name="Colonne423"/>
    <tableColumn id="424" xr3:uid="{00000000-0010-0000-0000-0000A8010000}" name="Colonne424"/>
    <tableColumn id="425" xr3:uid="{00000000-0010-0000-0000-0000A9010000}" name="Colonne425"/>
    <tableColumn id="426" xr3:uid="{00000000-0010-0000-0000-0000AA010000}" name="Colonne426"/>
    <tableColumn id="427" xr3:uid="{00000000-0010-0000-0000-0000AB010000}" name="Colonne427"/>
    <tableColumn id="428" xr3:uid="{00000000-0010-0000-0000-0000AC010000}" name="Colonne428"/>
    <tableColumn id="429" xr3:uid="{00000000-0010-0000-0000-0000AD010000}" name="Colonne429"/>
    <tableColumn id="430" xr3:uid="{00000000-0010-0000-0000-0000AE010000}" name="Colonne430"/>
    <tableColumn id="431" xr3:uid="{00000000-0010-0000-0000-0000AF010000}" name="Colonne431"/>
    <tableColumn id="432" xr3:uid="{00000000-0010-0000-0000-0000B0010000}" name="Colonne432"/>
    <tableColumn id="433" xr3:uid="{00000000-0010-0000-0000-0000B1010000}" name="Colonne433"/>
    <tableColumn id="434" xr3:uid="{00000000-0010-0000-0000-0000B2010000}" name="Colonne434"/>
    <tableColumn id="435" xr3:uid="{00000000-0010-0000-0000-0000B3010000}" name="Colonne435"/>
    <tableColumn id="436" xr3:uid="{00000000-0010-0000-0000-0000B4010000}" name="Colonne436"/>
    <tableColumn id="437" xr3:uid="{00000000-0010-0000-0000-0000B5010000}" name="Colonne437"/>
    <tableColumn id="438" xr3:uid="{00000000-0010-0000-0000-0000B6010000}" name="Colonne438"/>
    <tableColumn id="439" xr3:uid="{00000000-0010-0000-0000-0000B7010000}" name="Colonne439"/>
    <tableColumn id="440" xr3:uid="{00000000-0010-0000-0000-0000B8010000}" name="Colonne440"/>
    <tableColumn id="441" xr3:uid="{00000000-0010-0000-0000-0000B9010000}" name="Colonne441"/>
    <tableColumn id="442" xr3:uid="{00000000-0010-0000-0000-0000BA010000}" name="Colonne442"/>
    <tableColumn id="443" xr3:uid="{00000000-0010-0000-0000-0000BB010000}" name="Colonne443"/>
    <tableColumn id="444" xr3:uid="{00000000-0010-0000-0000-0000BC010000}" name="Colonne444"/>
    <tableColumn id="445" xr3:uid="{00000000-0010-0000-0000-0000BD010000}" name="Colonne445"/>
    <tableColumn id="446" xr3:uid="{00000000-0010-0000-0000-0000BE010000}" name="Colonne446"/>
    <tableColumn id="447" xr3:uid="{00000000-0010-0000-0000-0000BF010000}" name="Colonne447"/>
    <tableColumn id="448" xr3:uid="{00000000-0010-0000-0000-0000C0010000}" name="Colonne448"/>
    <tableColumn id="449" xr3:uid="{00000000-0010-0000-0000-0000C1010000}" name="Colonne449"/>
    <tableColumn id="450" xr3:uid="{00000000-0010-0000-0000-0000C2010000}" name="Colonne450"/>
    <tableColumn id="451" xr3:uid="{00000000-0010-0000-0000-0000C3010000}" name="Colonne451"/>
    <tableColumn id="452" xr3:uid="{00000000-0010-0000-0000-0000C4010000}" name="Colonne452"/>
    <tableColumn id="453" xr3:uid="{00000000-0010-0000-0000-0000C5010000}" name="Colonne453"/>
    <tableColumn id="454" xr3:uid="{00000000-0010-0000-0000-0000C6010000}" name="Colonne454"/>
    <tableColumn id="455" xr3:uid="{00000000-0010-0000-0000-0000C7010000}" name="Colonne455"/>
    <tableColumn id="456" xr3:uid="{00000000-0010-0000-0000-0000C8010000}" name="Colonne456"/>
    <tableColumn id="457" xr3:uid="{00000000-0010-0000-0000-0000C9010000}" name="Colonne457"/>
    <tableColumn id="458" xr3:uid="{00000000-0010-0000-0000-0000CA010000}" name="Colonne458"/>
    <tableColumn id="459" xr3:uid="{00000000-0010-0000-0000-0000CB010000}" name="Colonne459"/>
    <tableColumn id="460" xr3:uid="{00000000-0010-0000-0000-0000CC010000}" name="Colonne460"/>
    <tableColumn id="461" xr3:uid="{00000000-0010-0000-0000-0000CD010000}" name="Colonne461"/>
    <tableColumn id="462" xr3:uid="{00000000-0010-0000-0000-0000CE010000}" name="Colonne462"/>
    <tableColumn id="463" xr3:uid="{00000000-0010-0000-0000-0000CF010000}" name="Colonne463"/>
    <tableColumn id="464" xr3:uid="{00000000-0010-0000-0000-0000D0010000}" name="Colonne464"/>
    <tableColumn id="465" xr3:uid="{00000000-0010-0000-0000-0000D1010000}" name="Colonne465"/>
    <tableColumn id="466" xr3:uid="{00000000-0010-0000-0000-0000D2010000}" name="Colonne466"/>
    <tableColumn id="467" xr3:uid="{00000000-0010-0000-0000-0000D3010000}" name="Colonne467"/>
    <tableColumn id="468" xr3:uid="{00000000-0010-0000-0000-0000D4010000}" name="Colonne468"/>
    <tableColumn id="469" xr3:uid="{00000000-0010-0000-0000-0000D5010000}" name="Colonne469"/>
    <tableColumn id="470" xr3:uid="{00000000-0010-0000-0000-0000D6010000}" name="Colonne470"/>
    <tableColumn id="471" xr3:uid="{00000000-0010-0000-0000-0000D7010000}" name="Colonne471"/>
    <tableColumn id="472" xr3:uid="{00000000-0010-0000-0000-0000D8010000}" name="Colonne472"/>
    <tableColumn id="473" xr3:uid="{00000000-0010-0000-0000-0000D9010000}" name="Colonne473"/>
    <tableColumn id="474" xr3:uid="{00000000-0010-0000-0000-0000DA010000}" name="Colonne474"/>
    <tableColumn id="475" xr3:uid="{00000000-0010-0000-0000-0000DB010000}" name="Colonne475"/>
    <tableColumn id="476" xr3:uid="{00000000-0010-0000-0000-0000DC010000}" name="Colonne476"/>
    <tableColumn id="477" xr3:uid="{00000000-0010-0000-0000-0000DD010000}" name="Colonne477"/>
    <tableColumn id="478" xr3:uid="{00000000-0010-0000-0000-0000DE010000}" name="Colonne478"/>
    <tableColumn id="479" xr3:uid="{00000000-0010-0000-0000-0000DF010000}" name="Colonne479"/>
    <tableColumn id="480" xr3:uid="{00000000-0010-0000-0000-0000E0010000}" name="Colonne480"/>
    <tableColumn id="481" xr3:uid="{00000000-0010-0000-0000-0000E1010000}" name="Colonne481"/>
    <tableColumn id="482" xr3:uid="{00000000-0010-0000-0000-0000E2010000}" name="Colonne482"/>
    <tableColumn id="483" xr3:uid="{00000000-0010-0000-0000-0000E3010000}" name="Colonne483"/>
    <tableColumn id="484" xr3:uid="{00000000-0010-0000-0000-0000E4010000}" name="Colonne484"/>
    <tableColumn id="485" xr3:uid="{00000000-0010-0000-0000-0000E5010000}" name="Colonne485"/>
    <tableColumn id="486" xr3:uid="{00000000-0010-0000-0000-0000E6010000}" name="Colonne486"/>
    <tableColumn id="487" xr3:uid="{00000000-0010-0000-0000-0000E7010000}" name="Colonne487"/>
    <tableColumn id="488" xr3:uid="{00000000-0010-0000-0000-0000E8010000}" name="Colonne488"/>
    <tableColumn id="489" xr3:uid="{00000000-0010-0000-0000-0000E9010000}" name="Colonne489"/>
    <tableColumn id="490" xr3:uid="{00000000-0010-0000-0000-0000EA010000}" name="Colonne490"/>
    <tableColumn id="491" xr3:uid="{00000000-0010-0000-0000-0000EB010000}" name="Colonne491"/>
    <tableColumn id="492" xr3:uid="{00000000-0010-0000-0000-0000EC010000}" name="Colonne492"/>
    <tableColumn id="493" xr3:uid="{00000000-0010-0000-0000-0000ED010000}" name="Colonne493"/>
    <tableColumn id="494" xr3:uid="{00000000-0010-0000-0000-0000EE010000}" name="Colonne494"/>
    <tableColumn id="495" xr3:uid="{00000000-0010-0000-0000-0000EF010000}" name="Colonne495"/>
    <tableColumn id="496" xr3:uid="{00000000-0010-0000-0000-0000F0010000}" name="Colonne496"/>
    <tableColumn id="497" xr3:uid="{00000000-0010-0000-0000-0000F1010000}" name="Colonne497"/>
    <tableColumn id="498" xr3:uid="{00000000-0010-0000-0000-0000F2010000}" name="Colonne498"/>
    <tableColumn id="499" xr3:uid="{00000000-0010-0000-0000-0000F3010000}" name="Colonne499"/>
    <tableColumn id="500" xr3:uid="{00000000-0010-0000-0000-0000F4010000}" name="Colonne500"/>
    <tableColumn id="501" xr3:uid="{00000000-0010-0000-0000-0000F5010000}" name="Colonne501"/>
    <tableColumn id="502" xr3:uid="{00000000-0010-0000-0000-0000F6010000}" name="Colonne502"/>
    <tableColumn id="503" xr3:uid="{00000000-0010-0000-0000-0000F7010000}" name="Colonne503"/>
    <tableColumn id="504" xr3:uid="{00000000-0010-0000-0000-0000F8010000}" name="Colonne504"/>
    <tableColumn id="505" xr3:uid="{00000000-0010-0000-0000-0000F9010000}" name="Colonne505"/>
    <tableColumn id="506" xr3:uid="{00000000-0010-0000-0000-0000FA010000}" name="Colonne506"/>
    <tableColumn id="507" xr3:uid="{00000000-0010-0000-0000-0000FB010000}" name="Colonne507"/>
    <tableColumn id="508" xr3:uid="{00000000-0010-0000-0000-0000FC010000}" name="Colonne508"/>
    <tableColumn id="509" xr3:uid="{00000000-0010-0000-0000-0000FD010000}" name="Colonne509"/>
    <tableColumn id="510" xr3:uid="{00000000-0010-0000-0000-0000FE010000}" name="Colonne510"/>
    <tableColumn id="511" xr3:uid="{00000000-0010-0000-0000-0000FF010000}" name="Colonne511"/>
    <tableColumn id="512" xr3:uid="{00000000-0010-0000-0000-000000020000}" name="Colonne512"/>
    <tableColumn id="513" xr3:uid="{00000000-0010-0000-0000-000001020000}" name="Colonne513"/>
    <tableColumn id="514" xr3:uid="{00000000-0010-0000-0000-000002020000}" name="Colonne514"/>
    <tableColumn id="515" xr3:uid="{00000000-0010-0000-0000-000003020000}" name="Colonne515"/>
    <tableColumn id="516" xr3:uid="{00000000-0010-0000-0000-000004020000}" name="Colonne516"/>
    <tableColumn id="517" xr3:uid="{00000000-0010-0000-0000-000005020000}" name="Colonne517"/>
    <tableColumn id="518" xr3:uid="{00000000-0010-0000-0000-000006020000}" name="Colonne518"/>
    <tableColumn id="519" xr3:uid="{00000000-0010-0000-0000-000007020000}" name="Colonne519"/>
    <tableColumn id="520" xr3:uid="{00000000-0010-0000-0000-000008020000}" name="Colonne520"/>
    <tableColumn id="521" xr3:uid="{00000000-0010-0000-0000-000009020000}" name="Colonne521"/>
    <tableColumn id="522" xr3:uid="{00000000-0010-0000-0000-00000A020000}" name="Colonne522"/>
    <tableColumn id="523" xr3:uid="{00000000-0010-0000-0000-00000B020000}" name="Colonne523"/>
    <tableColumn id="524" xr3:uid="{00000000-0010-0000-0000-00000C020000}" name="Colonne524"/>
    <tableColumn id="525" xr3:uid="{00000000-0010-0000-0000-00000D020000}" name="Colonne525"/>
    <tableColumn id="526" xr3:uid="{00000000-0010-0000-0000-00000E020000}" name="Colonne526"/>
    <tableColumn id="527" xr3:uid="{00000000-0010-0000-0000-00000F020000}" name="Colonne527"/>
    <tableColumn id="528" xr3:uid="{00000000-0010-0000-0000-000010020000}" name="Colonne528"/>
    <tableColumn id="529" xr3:uid="{00000000-0010-0000-0000-000011020000}" name="Colonne529"/>
    <tableColumn id="530" xr3:uid="{00000000-0010-0000-0000-000012020000}" name="Colonne530"/>
    <tableColumn id="531" xr3:uid="{00000000-0010-0000-0000-000013020000}" name="Colonne531"/>
    <tableColumn id="532" xr3:uid="{00000000-0010-0000-0000-000014020000}" name="Colonne532"/>
    <tableColumn id="533" xr3:uid="{00000000-0010-0000-0000-000015020000}" name="Colonne533"/>
    <tableColumn id="534" xr3:uid="{00000000-0010-0000-0000-000016020000}" name="Colonne534"/>
    <tableColumn id="535" xr3:uid="{00000000-0010-0000-0000-000017020000}" name="Colonne535"/>
    <tableColumn id="536" xr3:uid="{00000000-0010-0000-0000-000018020000}" name="Colonne536"/>
    <tableColumn id="537" xr3:uid="{00000000-0010-0000-0000-000019020000}" name="Colonne537"/>
    <tableColumn id="538" xr3:uid="{00000000-0010-0000-0000-00001A020000}" name="Colonne538"/>
    <tableColumn id="539" xr3:uid="{00000000-0010-0000-0000-00001B020000}" name="Colonne539"/>
    <tableColumn id="540" xr3:uid="{00000000-0010-0000-0000-00001C020000}" name="Colonne540"/>
    <tableColumn id="541" xr3:uid="{00000000-0010-0000-0000-00001D020000}" name="Colonne541"/>
    <tableColumn id="542" xr3:uid="{00000000-0010-0000-0000-00001E020000}" name="Colonne542"/>
    <tableColumn id="543" xr3:uid="{00000000-0010-0000-0000-00001F020000}" name="Colonne543"/>
    <tableColumn id="544" xr3:uid="{00000000-0010-0000-0000-000020020000}" name="Colonne544"/>
    <tableColumn id="545" xr3:uid="{00000000-0010-0000-0000-000021020000}" name="Colonne545"/>
    <tableColumn id="546" xr3:uid="{00000000-0010-0000-0000-000022020000}" name="Colonne546"/>
    <tableColumn id="547" xr3:uid="{00000000-0010-0000-0000-000023020000}" name="Colonne547"/>
    <tableColumn id="548" xr3:uid="{00000000-0010-0000-0000-000024020000}" name="Colonne548"/>
    <tableColumn id="549" xr3:uid="{00000000-0010-0000-0000-000025020000}" name="Colonne549"/>
    <tableColumn id="550" xr3:uid="{00000000-0010-0000-0000-000026020000}" name="Colonne550"/>
    <tableColumn id="551" xr3:uid="{00000000-0010-0000-0000-000027020000}" name="Colonne551"/>
    <tableColumn id="552" xr3:uid="{00000000-0010-0000-0000-000028020000}" name="Colonne552"/>
    <tableColumn id="553" xr3:uid="{00000000-0010-0000-0000-000029020000}" name="Colonne553"/>
    <tableColumn id="554" xr3:uid="{00000000-0010-0000-0000-00002A020000}" name="Colonne554"/>
    <tableColumn id="555" xr3:uid="{00000000-0010-0000-0000-00002B020000}" name="Colonne555"/>
    <tableColumn id="556" xr3:uid="{00000000-0010-0000-0000-00002C020000}" name="Colonne556"/>
    <tableColumn id="557" xr3:uid="{00000000-0010-0000-0000-00002D020000}" name="Colonne557"/>
    <tableColumn id="558" xr3:uid="{00000000-0010-0000-0000-00002E020000}" name="Colonne558"/>
    <tableColumn id="559" xr3:uid="{00000000-0010-0000-0000-00002F020000}" name="Colonne559"/>
    <tableColumn id="560" xr3:uid="{00000000-0010-0000-0000-000030020000}" name="Colonne560"/>
    <tableColumn id="561" xr3:uid="{00000000-0010-0000-0000-000031020000}" name="Colonne561"/>
    <tableColumn id="562" xr3:uid="{00000000-0010-0000-0000-000032020000}" name="Colonne562"/>
    <tableColumn id="563" xr3:uid="{00000000-0010-0000-0000-000033020000}" name="Colonne563"/>
    <tableColumn id="564" xr3:uid="{00000000-0010-0000-0000-000034020000}" name="Colonne564"/>
    <tableColumn id="565" xr3:uid="{00000000-0010-0000-0000-000035020000}" name="Colonne565"/>
    <tableColumn id="566" xr3:uid="{00000000-0010-0000-0000-000036020000}" name="Colonne566"/>
    <tableColumn id="567" xr3:uid="{00000000-0010-0000-0000-000037020000}" name="Colonne567"/>
    <tableColumn id="568" xr3:uid="{00000000-0010-0000-0000-000038020000}" name="Colonne568"/>
    <tableColumn id="569" xr3:uid="{00000000-0010-0000-0000-000039020000}" name="Colonne569"/>
    <tableColumn id="570" xr3:uid="{00000000-0010-0000-0000-00003A020000}" name="Colonne570"/>
    <tableColumn id="571" xr3:uid="{00000000-0010-0000-0000-00003B020000}" name="Colonne571"/>
    <tableColumn id="572" xr3:uid="{00000000-0010-0000-0000-00003C020000}" name="Colonne572"/>
    <tableColumn id="573" xr3:uid="{00000000-0010-0000-0000-00003D020000}" name="Colonne573"/>
    <tableColumn id="574" xr3:uid="{00000000-0010-0000-0000-00003E020000}" name="Colonne574"/>
    <tableColumn id="575" xr3:uid="{00000000-0010-0000-0000-00003F020000}" name="Colonne575"/>
    <tableColumn id="576" xr3:uid="{00000000-0010-0000-0000-000040020000}" name="Colonne576"/>
    <tableColumn id="577" xr3:uid="{00000000-0010-0000-0000-000041020000}" name="Colonne577"/>
    <tableColumn id="578" xr3:uid="{00000000-0010-0000-0000-000042020000}" name="Colonne578"/>
    <tableColumn id="579" xr3:uid="{00000000-0010-0000-0000-000043020000}" name="Colonne579"/>
    <tableColumn id="580" xr3:uid="{00000000-0010-0000-0000-000044020000}" name="Colonne580"/>
    <tableColumn id="581" xr3:uid="{00000000-0010-0000-0000-000045020000}" name="Colonne581"/>
    <tableColumn id="582" xr3:uid="{00000000-0010-0000-0000-000046020000}" name="Colonne582"/>
    <tableColumn id="583" xr3:uid="{00000000-0010-0000-0000-000047020000}" name="Colonne583"/>
    <tableColumn id="584" xr3:uid="{00000000-0010-0000-0000-000048020000}" name="Colonne584"/>
    <tableColumn id="585" xr3:uid="{00000000-0010-0000-0000-000049020000}" name="Colonne585"/>
    <tableColumn id="586" xr3:uid="{00000000-0010-0000-0000-00004A020000}" name="Colonne586"/>
    <tableColumn id="587" xr3:uid="{00000000-0010-0000-0000-00004B020000}" name="Colonne587"/>
    <tableColumn id="588" xr3:uid="{00000000-0010-0000-0000-00004C020000}" name="Colonne588"/>
    <tableColumn id="589" xr3:uid="{00000000-0010-0000-0000-00004D020000}" name="Colonne589"/>
    <tableColumn id="590" xr3:uid="{00000000-0010-0000-0000-00004E020000}" name="Colonne590"/>
    <tableColumn id="591" xr3:uid="{00000000-0010-0000-0000-00004F020000}" name="Colonne591"/>
    <tableColumn id="592" xr3:uid="{00000000-0010-0000-0000-000050020000}" name="Colonne592"/>
    <tableColumn id="593" xr3:uid="{00000000-0010-0000-0000-000051020000}" name="Colonne593"/>
    <tableColumn id="594" xr3:uid="{00000000-0010-0000-0000-000052020000}" name="Colonne594"/>
    <tableColumn id="595" xr3:uid="{00000000-0010-0000-0000-000053020000}" name="Colonne595"/>
    <tableColumn id="596" xr3:uid="{00000000-0010-0000-0000-000054020000}" name="Colonne596"/>
    <tableColumn id="597" xr3:uid="{00000000-0010-0000-0000-000055020000}" name="Colonne597"/>
    <tableColumn id="598" xr3:uid="{00000000-0010-0000-0000-000056020000}" name="Colonne598"/>
    <tableColumn id="599" xr3:uid="{00000000-0010-0000-0000-000057020000}" name="Colonne599"/>
    <tableColumn id="600" xr3:uid="{00000000-0010-0000-0000-000058020000}" name="Colonne600"/>
    <tableColumn id="601" xr3:uid="{00000000-0010-0000-0000-000059020000}" name="Colonne601"/>
    <tableColumn id="602" xr3:uid="{00000000-0010-0000-0000-00005A020000}" name="Colonne602"/>
    <tableColumn id="603" xr3:uid="{00000000-0010-0000-0000-00005B020000}" name="Colonne603"/>
    <tableColumn id="604" xr3:uid="{00000000-0010-0000-0000-00005C020000}" name="Colonne604"/>
    <tableColumn id="605" xr3:uid="{00000000-0010-0000-0000-00005D020000}" name="Colonne605"/>
    <tableColumn id="606" xr3:uid="{00000000-0010-0000-0000-00005E020000}" name="Colonne606"/>
    <tableColumn id="607" xr3:uid="{00000000-0010-0000-0000-00005F020000}" name="Colonne607"/>
    <tableColumn id="608" xr3:uid="{00000000-0010-0000-0000-000060020000}" name="Colonne608"/>
    <tableColumn id="609" xr3:uid="{00000000-0010-0000-0000-000061020000}" name="Colonne609"/>
    <tableColumn id="610" xr3:uid="{00000000-0010-0000-0000-000062020000}" name="Colonne610"/>
    <tableColumn id="611" xr3:uid="{00000000-0010-0000-0000-000063020000}" name="Colonne611"/>
    <tableColumn id="612" xr3:uid="{00000000-0010-0000-0000-000064020000}" name="Colonne612"/>
    <tableColumn id="613" xr3:uid="{00000000-0010-0000-0000-000065020000}" name="Colonne613"/>
    <tableColumn id="614" xr3:uid="{00000000-0010-0000-0000-000066020000}" name="Colonne614"/>
    <tableColumn id="615" xr3:uid="{00000000-0010-0000-0000-000067020000}" name="Colonne615"/>
    <tableColumn id="616" xr3:uid="{00000000-0010-0000-0000-000068020000}" name="Colonne616"/>
    <tableColumn id="617" xr3:uid="{00000000-0010-0000-0000-000069020000}" name="Colonne617"/>
    <tableColumn id="618" xr3:uid="{00000000-0010-0000-0000-00006A020000}" name="Colonne618"/>
    <tableColumn id="619" xr3:uid="{00000000-0010-0000-0000-00006B020000}" name="Colonne619"/>
    <tableColumn id="620" xr3:uid="{00000000-0010-0000-0000-00006C020000}" name="Colonne620"/>
    <tableColumn id="621" xr3:uid="{00000000-0010-0000-0000-00006D020000}" name="Colonne621"/>
    <tableColumn id="622" xr3:uid="{00000000-0010-0000-0000-00006E020000}" name="Colonne622"/>
    <tableColumn id="623" xr3:uid="{00000000-0010-0000-0000-00006F020000}" name="Colonne623"/>
    <tableColumn id="624" xr3:uid="{00000000-0010-0000-0000-000070020000}" name="Colonne624"/>
    <tableColumn id="625" xr3:uid="{00000000-0010-0000-0000-000071020000}" name="Colonne625"/>
    <tableColumn id="626" xr3:uid="{00000000-0010-0000-0000-000072020000}" name="Colonne626"/>
    <tableColumn id="627" xr3:uid="{00000000-0010-0000-0000-000073020000}" name="Colonne627"/>
    <tableColumn id="628" xr3:uid="{00000000-0010-0000-0000-000074020000}" name="Colonne628"/>
    <tableColumn id="629" xr3:uid="{00000000-0010-0000-0000-000075020000}" name="Colonne629"/>
    <tableColumn id="630" xr3:uid="{00000000-0010-0000-0000-000076020000}" name="Colonne630"/>
    <tableColumn id="631" xr3:uid="{00000000-0010-0000-0000-000077020000}" name="Colonne631"/>
    <tableColumn id="632" xr3:uid="{00000000-0010-0000-0000-000078020000}" name="Colonne632"/>
    <tableColumn id="633" xr3:uid="{00000000-0010-0000-0000-000079020000}" name="Colonne633"/>
    <tableColumn id="634" xr3:uid="{00000000-0010-0000-0000-00007A020000}" name="Colonne634"/>
    <tableColumn id="635" xr3:uid="{00000000-0010-0000-0000-00007B020000}" name="Colonne635"/>
    <tableColumn id="636" xr3:uid="{00000000-0010-0000-0000-00007C020000}" name="Colonne636"/>
    <tableColumn id="637" xr3:uid="{00000000-0010-0000-0000-00007D020000}" name="Colonne637"/>
    <tableColumn id="638" xr3:uid="{00000000-0010-0000-0000-00007E020000}" name="Colonne638"/>
    <tableColumn id="639" xr3:uid="{00000000-0010-0000-0000-00007F020000}" name="Colonne639"/>
    <tableColumn id="640" xr3:uid="{00000000-0010-0000-0000-000080020000}" name="Colonne640"/>
    <tableColumn id="641" xr3:uid="{00000000-0010-0000-0000-000081020000}" name="Colonne641"/>
    <tableColumn id="642" xr3:uid="{00000000-0010-0000-0000-000082020000}" name="Colonne642"/>
    <tableColumn id="643" xr3:uid="{00000000-0010-0000-0000-000083020000}" name="Colonne643"/>
    <tableColumn id="644" xr3:uid="{00000000-0010-0000-0000-000084020000}" name="Colonne644"/>
    <tableColumn id="645" xr3:uid="{00000000-0010-0000-0000-000085020000}" name="Colonne645"/>
    <tableColumn id="646" xr3:uid="{00000000-0010-0000-0000-000086020000}" name="Colonne646"/>
    <tableColumn id="647" xr3:uid="{00000000-0010-0000-0000-000087020000}" name="Colonne647"/>
    <tableColumn id="648" xr3:uid="{00000000-0010-0000-0000-000088020000}" name="Colonne648"/>
    <tableColumn id="649" xr3:uid="{00000000-0010-0000-0000-000089020000}" name="Colonne649"/>
    <tableColumn id="650" xr3:uid="{00000000-0010-0000-0000-00008A020000}" name="Colonne650"/>
    <tableColumn id="651" xr3:uid="{00000000-0010-0000-0000-00008B020000}" name="Colonne651"/>
    <tableColumn id="652" xr3:uid="{00000000-0010-0000-0000-00008C020000}" name="Colonne652"/>
    <tableColumn id="653" xr3:uid="{00000000-0010-0000-0000-00008D020000}" name="Colonne653"/>
    <tableColumn id="654" xr3:uid="{00000000-0010-0000-0000-00008E020000}" name="Colonne654"/>
    <tableColumn id="655" xr3:uid="{00000000-0010-0000-0000-00008F020000}" name="Colonne655"/>
    <tableColumn id="656" xr3:uid="{00000000-0010-0000-0000-000090020000}" name="Colonne656"/>
    <tableColumn id="657" xr3:uid="{00000000-0010-0000-0000-000091020000}" name="Colonne657"/>
    <tableColumn id="658" xr3:uid="{00000000-0010-0000-0000-000092020000}" name="Colonne658"/>
    <tableColumn id="659" xr3:uid="{00000000-0010-0000-0000-000093020000}" name="Colonne659"/>
    <tableColumn id="660" xr3:uid="{00000000-0010-0000-0000-000094020000}" name="Colonne660"/>
    <tableColumn id="661" xr3:uid="{00000000-0010-0000-0000-000095020000}" name="Colonne661"/>
    <tableColumn id="662" xr3:uid="{00000000-0010-0000-0000-000096020000}" name="Colonne662"/>
    <tableColumn id="663" xr3:uid="{00000000-0010-0000-0000-000097020000}" name="Colonne663"/>
    <tableColumn id="664" xr3:uid="{00000000-0010-0000-0000-000098020000}" name="Colonne664"/>
    <tableColumn id="665" xr3:uid="{00000000-0010-0000-0000-000099020000}" name="Colonne665"/>
    <tableColumn id="666" xr3:uid="{00000000-0010-0000-0000-00009A020000}" name="Colonne666"/>
    <tableColumn id="667" xr3:uid="{00000000-0010-0000-0000-00009B020000}" name="Colonne667"/>
    <tableColumn id="668" xr3:uid="{00000000-0010-0000-0000-00009C020000}" name="Colonne668"/>
    <tableColumn id="669" xr3:uid="{00000000-0010-0000-0000-00009D020000}" name="Colonne669"/>
    <tableColumn id="670" xr3:uid="{00000000-0010-0000-0000-00009E020000}" name="Colonne670"/>
    <tableColumn id="671" xr3:uid="{00000000-0010-0000-0000-00009F020000}" name="Colonne671"/>
    <tableColumn id="672" xr3:uid="{00000000-0010-0000-0000-0000A0020000}" name="Colonne672"/>
    <tableColumn id="673" xr3:uid="{00000000-0010-0000-0000-0000A1020000}" name="Colonne673"/>
    <tableColumn id="674" xr3:uid="{00000000-0010-0000-0000-0000A2020000}" name="Colonne674"/>
    <tableColumn id="675" xr3:uid="{00000000-0010-0000-0000-0000A3020000}" name="Colonne675"/>
    <tableColumn id="676" xr3:uid="{00000000-0010-0000-0000-0000A4020000}" name="Colonne676"/>
    <tableColumn id="677" xr3:uid="{00000000-0010-0000-0000-0000A5020000}" name="Colonne677"/>
    <tableColumn id="678" xr3:uid="{00000000-0010-0000-0000-0000A6020000}" name="Colonne678"/>
    <tableColumn id="679" xr3:uid="{00000000-0010-0000-0000-0000A7020000}" name="Colonne679"/>
    <tableColumn id="680" xr3:uid="{00000000-0010-0000-0000-0000A8020000}" name="Colonne680"/>
    <tableColumn id="681" xr3:uid="{00000000-0010-0000-0000-0000A9020000}" name="Colonne681"/>
    <tableColumn id="682" xr3:uid="{00000000-0010-0000-0000-0000AA020000}" name="Colonne682"/>
    <tableColumn id="683" xr3:uid="{00000000-0010-0000-0000-0000AB020000}" name="Colonne683"/>
    <tableColumn id="684" xr3:uid="{00000000-0010-0000-0000-0000AC020000}" name="Colonne684"/>
    <tableColumn id="685" xr3:uid="{00000000-0010-0000-0000-0000AD020000}" name="Colonne685"/>
    <tableColumn id="686" xr3:uid="{00000000-0010-0000-0000-0000AE020000}" name="Colonne686"/>
    <tableColumn id="687" xr3:uid="{00000000-0010-0000-0000-0000AF020000}" name="Colonne687"/>
    <tableColumn id="688" xr3:uid="{00000000-0010-0000-0000-0000B0020000}" name="Colonne688"/>
    <tableColumn id="689" xr3:uid="{00000000-0010-0000-0000-0000B1020000}" name="Colonne689"/>
    <tableColumn id="690" xr3:uid="{00000000-0010-0000-0000-0000B2020000}" name="Colonne690"/>
    <tableColumn id="691" xr3:uid="{00000000-0010-0000-0000-0000B3020000}" name="Colonne691"/>
    <tableColumn id="692" xr3:uid="{00000000-0010-0000-0000-0000B4020000}" name="Colonne692"/>
    <tableColumn id="693" xr3:uid="{00000000-0010-0000-0000-0000B5020000}" name="Colonne693"/>
    <tableColumn id="694" xr3:uid="{00000000-0010-0000-0000-0000B6020000}" name="Colonne694"/>
    <tableColumn id="695" xr3:uid="{00000000-0010-0000-0000-0000B7020000}" name="Colonne695"/>
    <tableColumn id="696" xr3:uid="{00000000-0010-0000-0000-0000B8020000}" name="Colonne696"/>
    <tableColumn id="697" xr3:uid="{00000000-0010-0000-0000-0000B9020000}" name="Colonne697"/>
    <tableColumn id="698" xr3:uid="{00000000-0010-0000-0000-0000BA020000}" name="Colonne698"/>
    <tableColumn id="699" xr3:uid="{00000000-0010-0000-0000-0000BB020000}" name="Colonne699"/>
    <tableColumn id="700" xr3:uid="{00000000-0010-0000-0000-0000BC020000}" name="Colonne700"/>
    <tableColumn id="701" xr3:uid="{00000000-0010-0000-0000-0000BD020000}" name="Colonne701"/>
    <tableColumn id="702" xr3:uid="{00000000-0010-0000-0000-0000BE020000}" name="Colonne702"/>
    <tableColumn id="703" xr3:uid="{00000000-0010-0000-0000-0000BF020000}" name="Colonne703"/>
    <tableColumn id="704" xr3:uid="{00000000-0010-0000-0000-0000C0020000}" name="Colonne704"/>
    <tableColumn id="705" xr3:uid="{00000000-0010-0000-0000-0000C1020000}" name="Colonne705"/>
    <tableColumn id="706" xr3:uid="{00000000-0010-0000-0000-0000C2020000}" name="Colonne706"/>
    <tableColumn id="707" xr3:uid="{00000000-0010-0000-0000-0000C3020000}" name="Colonne707"/>
    <tableColumn id="708" xr3:uid="{00000000-0010-0000-0000-0000C4020000}" name="Colonne708"/>
    <tableColumn id="709" xr3:uid="{00000000-0010-0000-0000-0000C5020000}" name="Colonne709"/>
    <tableColumn id="710" xr3:uid="{00000000-0010-0000-0000-0000C6020000}" name="Colonne710"/>
    <tableColumn id="711" xr3:uid="{00000000-0010-0000-0000-0000C7020000}" name="Colonne711"/>
    <tableColumn id="712" xr3:uid="{00000000-0010-0000-0000-0000C8020000}" name="Colonne712"/>
    <tableColumn id="713" xr3:uid="{00000000-0010-0000-0000-0000C9020000}" name="Colonne713"/>
    <tableColumn id="714" xr3:uid="{00000000-0010-0000-0000-0000CA020000}" name="Colonne714"/>
    <tableColumn id="715" xr3:uid="{00000000-0010-0000-0000-0000CB020000}" name="Colonne715"/>
    <tableColumn id="716" xr3:uid="{00000000-0010-0000-0000-0000CC020000}" name="Colonne716"/>
    <tableColumn id="717" xr3:uid="{00000000-0010-0000-0000-0000CD020000}" name="Colonne717"/>
    <tableColumn id="718" xr3:uid="{00000000-0010-0000-0000-0000CE020000}" name="Colonne718"/>
    <tableColumn id="719" xr3:uid="{00000000-0010-0000-0000-0000CF020000}" name="Colonne719"/>
    <tableColumn id="720" xr3:uid="{00000000-0010-0000-0000-0000D0020000}" name="Colonne720"/>
    <tableColumn id="721" xr3:uid="{00000000-0010-0000-0000-0000D1020000}" name="Colonne721"/>
    <tableColumn id="722" xr3:uid="{00000000-0010-0000-0000-0000D2020000}" name="Colonne722"/>
    <tableColumn id="723" xr3:uid="{00000000-0010-0000-0000-0000D3020000}" name="Colonne723"/>
    <tableColumn id="724" xr3:uid="{00000000-0010-0000-0000-0000D4020000}" name="Colonne724"/>
    <tableColumn id="725" xr3:uid="{00000000-0010-0000-0000-0000D5020000}" name="Colonne725"/>
    <tableColumn id="726" xr3:uid="{00000000-0010-0000-0000-0000D6020000}" name="Colonne726"/>
    <tableColumn id="727" xr3:uid="{00000000-0010-0000-0000-0000D7020000}" name="Colonne727"/>
    <tableColumn id="728" xr3:uid="{00000000-0010-0000-0000-0000D8020000}" name="Colonne728"/>
    <tableColumn id="729" xr3:uid="{00000000-0010-0000-0000-0000D9020000}" name="Colonne729"/>
    <tableColumn id="730" xr3:uid="{00000000-0010-0000-0000-0000DA020000}" name="Colonne730"/>
    <tableColumn id="731" xr3:uid="{00000000-0010-0000-0000-0000DB020000}" name="Colonne731"/>
    <tableColumn id="732" xr3:uid="{00000000-0010-0000-0000-0000DC020000}" name="Colonne732"/>
    <tableColumn id="733" xr3:uid="{00000000-0010-0000-0000-0000DD020000}" name="Colonne733"/>
    <tableColumn id="734" xr3:uid="{00000000-0010-0000-0000-0000DE020000}" name="Colonne734"/>
    <tableColumn id="735" xr3:uid="{00000000-0010-0000-0000-0000DF020000}" name="Colonne735"/>
    <tableColumn id="736" xr3:uid="{00000000-0010-0000-0000-0000E0020000}" name="Colonne736"/>
    <tableColumn id="737" xr3:uid="{00000000-0010-0000-0000-0000E1020000}" name="Colonne737"/>
    <tableColumn id="738" xr3:uid="{00000000-0010-0000-0000-0000E2020000}" name="Colonne738"/>
    <tableColumn id="739" xr3:uid="{00000000-0010-0000-0000-0000E3020000}" name="Colonne739"/>
    <tableColumn id="740" xr3:uid="{00000000-0010-0000-0000-0000E4020000}" name="Colonne740"/>
    <tableColumn id="741" xr3:uid="{00000000-0010-0000-0000-0000E5020000}" name="Colonne741"/>
    <tableColumn id="742" xr3:uid="{00000000-0010-0000-0000-0000E6020000}" name="Colonne742"/>
    <tableColumn id="743" xr3:uid="{00000000-0010-0000-0000-0000E7020000}" name="Colonne743"/>
    <tableColumn id="744" xr3:uid="{00000000-0010-0000-0000-0000E8020000}" name="Colonne744"/>
    <tableColumn id="745" xr3:uid="{00000000-0010-0000-0000-0000E9020000}" name="Colonne745"/>
    <tableColumn id="746" xr3:uid="{00000000-0010-0000-0000-0000EA020000}" name="Colonne746"/>
    <tableColumn id="747" xr3:uid="{00000000-0010-0000-0000-0000EB020000}" name="Colonne747"/>
    <tableColumn id="748" xr3:uid="{00000000-0010-0000-0000-0000EC020000}" name="Colonne748"/>
    <tableColumn id="749" xr3:uid="{00000000-0010-0000-0000-0000ED020000}" name="Colonne749"/>
    <tableColumn id="750" xr3:uid="{00000000-0010-0000-0000-0000EE020000}" name="Colonne750"/>
    <tableColumn id="751" xr3:uid="{00000000-0010-0000-0000-0000EF020000}" name="Colonne751"/>
    <tableColumn id="752" xr3:uid="{00000000-0010-0000-0000-0000F0020000}" name="Colonne752"/>
    <tableColumn id="753" xr3:uid="{00000000-0010-0000-0000-0000F1020000}" name="Colonne753"/>
    <tableColumn id="754" xr3:uid="{00000000-0010-0000-0000-0000F2020000}" name="Colonne754"/>
    <tableColumn id="755" xr3:uid="{00000000-0010-0000-0000-0000F3020000}" name="Colonne755"/>
    <tableColumn id="756" xr3:uid="{00000000-0010-0000-0000-0000F4020000}" name="Colonne756"/>
    <tableColumn id="757" xr3:uid="{00000000-0010-0000-0000-0000F5020000}" name="Colonne757"/>
    <tableColumn id="758" xr3:uid="{00000000-0010-0000-0000-0000F6020000}" name="Colonne758"/>
    <tableColumn id="759" xr3:uid="{00000000-0010-0000-0000-0000F7020000}" name="Colonne759"/>
    <tableColumn id="760" xr3:uid="{00000000-0010-0000-0000-0000F8020000}" name="Colonne760"/>
    <tableColumn id="761" xr3:uid="{00000000-0010-0000-0000-0000F9020000}" name="Colonne761"/>
    <tableColumn id="762" xr3:uid="{00000000-0010-0000-0000-0000FA020000}" name="Colonne762"/>
    <tableColumn id="763" xr3:uid="{00000000-0010-0000-0000-0000FB020000}" name="Colonne763"/>
    <tableColumn id="764" xr3:uid="{00000000-0010-0000-0000-0000FC020000}" name="Colonne764"/>
    <tableColumn id="765" xr3:uid="{00000000-0010-0000-0000-0000FD020000}" name="Colonne765"/>
    <tableColumn id="766" xr3:uid="{00000000-0010-0000-0000-0000FE020000}" name="Colonne766"/>
    <tableColumn id="767" xr3:uid="{00000000-0010-0000-0000-0000FF020000}" name="Colonne767"/>
    <tableColumn id="768" xr3:uid="{00000000-0010-0000-0000-000000030000}" name="Colonne768"/>
    <tableColumn id="769" xr3:uid="{00000000-0010-0000-0000-000001030000}" name="Colonne769"/>
    <tableColumn id="770" xr3:uid="{00000000-0010-0000-0000-000002030000}" name="Colonne770"/>
    <tableColumn id="771" xr3:uid="{00000000-0010-0000-0000-000003030000}" name="Colonne771"/>
    <tableColumn id="772" xr3:uid="{00000000-0010-0000-0000-000004030000}" name="Colonne772"/>
    <tableColumn id="773" xr3:uid="{00000000-0010-0000-0000-000005030000}" name="Colonne773"/>
    <tableColumn id="774" xr3:uid="{00000000-0010-0000-0000-000006030000}" name="Colonne774"/>
    <tableColumn id="775" xr3:uid="{00000000-0010-0000-0000-000007030000}" name="Colonne775"/>
    <tableColumn id="776" xr3:uid="{00000000-0010-0000-0000-000008030000}" name="Colonne776"/>
    <tableColumn id="777" xr3:uid="{00000000-0010-0000-0000-000009030000}" name="Colonne777"/>
    <tableColumn id="778" xr3:uid="{00000000-0010-0000-0000-00000A030000}" name="Colonne778"/>
    <tableColumn id="779" xr3:uid="{00000000-0010-0000-0000-00000B030000}" name="Colonne779"/>
    <tableColumn id="780" xr3:uid="{00000000-0010-0000-0000-00000C030000}" name="Colonne780"/>
    <tableColumn id="781" xr3:uid="{00000000-0010-0000-0000-00000D030000}" name="Colonne781"/>
    <tableColumn id="782" xr3:uid="{00000000-0010-0000-0000-00000E030000}" name="Colonne782"/>
    <tableColumn id="783" xr3:uid="{00000000-0010-0000-0000-00000F030000}" name="Colonne783"/>
    <tableColumn id="784" xr3:uid="{00000000-0010-0000-0000-000010030000}" name="Colonne784"/>
    <tableColumn id="785" xr3:uid="{00000000-0010-0000-0000-000011030000}" name="Colonne785"/>
    <tableColumn id="786" xr3:uid="{00000000-0010-0000-0000-000012030000}" name="Colonne786"/>
    <tableColumn id="787" xr3:uid="{00000000-0010-0000-0000-000013030000}" name="Colonne787"/>
    <tableColumn id="788" xr3:uid="{00000000-0010-0000-0000-000014030000}" name="Colonne788"/>
    <tableColumn id="789" xr3:uid="{00000000-0010-0000-0000-000015030000}" name="Colonne789"/>
    <tableColumn id="790" xr3:uid="{00000000-0010-0000-0000-000016030000}" name="Colonne790"/>
    <tableColumn id="791" xr3:uid="{00000000-0010-0000-0000-000017030000}" name="Colonne791"/>
    <tableColumn id="792" xr3:uid="{00000000-0010-0000-0000-000018030000}" name="Colonne792"/>
    <tableColumn id="793" xr3:uid="{00000000-0010-0000-0000-000019030000}" name="Colonne793"/>
    <tableColumn id="794" xr3:uid="{00000000-0010-0000-0000-00001A030000}" name="Colonne794"/>
    <tableColumn id="795" xr3:uid="{00000000-0010-0000-0000-00001B030000}" name="Colonne795"/>
    <tableColumn id="796" xr3:uid="{00000000-0010-0000-0000-00001C030000}" name="Colonne796"/>
    <tableColumn id="797" xr3:uid="{00000000-0010-0000-0000-00001D030000}" name="Colonne797"/>
    <tableColumn id="798" xr3:uid="{00000000-0010-0000-0000-00001E030000}" name="Colonne798"/>
    <tableColumn id="799" xr3:uid="{00000000-0010-0000-0000-00001F030000}" name="Colonne799"/>
    <tableColumn id="800" xr3:uid="{00000000-0010-0000-0000-000020030000}" name="Colonne800"/>
    <tableColumn id="801" xr3:uid="{00000000-0010-0000-0000-000021030000}" name="Colonne801"/>
    <tableColumn id="802" xr3:uid="{00000000-0010-0000-0000-000022030000}" name="Colonne802"/>
    <tableColumn id="803" xr3:uid="{00000000-0010-0000-0000-000023030000}" name="Colonne803"/>
    <tableColumn id="804" xr3:uid="{00000000-0010-0000-0000-000024030000}" name="Colonne804"/>
    <tableColumn id="805" xr3:uid="{00000000-0010-0000-0000-000025030000}" name="Colonne805"/>
    <tableColumn id="806" xr3:uid="{00000000-0010-0000-0000-000026030000}" name="Colonne806"/>
    <tableColumn id="807" xr3:uid="{00000000-0010-0000-0000-000027030000}" name="Colonne807"/>
    <tableColumn id="808" xr3:uid="{00000000-0010-0000-0000-000028030000}" name="Colonne808"/>
    <tableColumn id="809" xr3:uid="{00000000-0010-0000-0000-000029030000}" name="Colonne809"/>
    <tableColumn id="810" xr3:uid="{00000000-0010-0000-0000-00002A030000}" name="Colonne810"/>
    <tableColumn id="811" xr3:uid="{00000000-0010-0000-0000-00002B030000}" name="Colonne811"/>
    <tableColumn id="812" xr3:uid="{00000000-0010-0000-0000-00002C030000}" name="Colonne812"/>
    <tableColumn id="813" xr3:uid="{00000000-0010-0000-0000-00002D030000}" name="Colonne813"/>
    <tableColumn id="814" xr3:uid="{00000000-0010-0000-0000-00002E030000}" name="Colonne814"/>
    <tableColumn id="815" xr3:uid="{00000000-0010-0000-0000-00002F030000}" name="Colonne815"/>
    <tableColumn id="816" xr3:uid="{00000000-0010-0000-0000-000030030000}" name="Colonne816"/>
    <tableColumn id="817" xr3:uid="{00000000-0010-0000-0000-000031030000}" name="Colonne817"/>
    <tableColumn id="818" xr3:uid="{00000000-0010-0000-0000-000032030000}" name="Colonne818"/>
    <tableColumn id="819" xr3:uid="{00000000-0010-0000-0000-000033030000}" name="Colonne819"/>
    <tableColumn id="820" xr3:uid="{00000000-0010-0000-0000-000034030000}" name="Colonne820"/>
    <tableColumn id="821" xr3:uid="{00000000-0010-0000-0000-000035030000}" name="Colonne821"/>
    <tableColumn id="822" xr3:uid="{00000000-0010-0000-0000-000036030000}" name="Colonne822"/>
    <tableColumn id="823" xr3:uid="{00000000-0010-0000-0000-000037030000}" name="Colonne823"/>
    <tableColumn id="824" xr3:uid="{00000000-0010-0000-0000-000038030000}" name="Colonne824"/>
    <tableColumn id="825" xr3:uid="{00000000-0010-0000-0000-000039030000}" name="Colonne825"/>
    <tableColumn id="826" xr3:uid="{00000000-0010-0000-0000-00003A030000}" name="Colonne826"/>
    <tableColumn id="827" xr3:uid="{00000000-0010-0000-0000-00003B030000}" name="Colonne827"/>
    <tableColumn id="828" xr3:uid="{00000000-0010-0000-0000-00003C030000}" name="Colonne828"/>
    <tableColumn id="829" xr3:uid="{00000000-0010-0000-0000-00003D030000}" name="Colonne829"/>
    <tableColumn id="830" xr3:uid="{00000000-0010-0000-0000-00003E030000}" name="Colonne830"/>
    <tableColumn id="831" xr3:uid="{00000000-0010-0000-0000-00003F030000}" name="Colonne831"/>
    <tableColumn id="832" xr3:uid="{00000000-0010-0000-0000-000040030000}" name="Colonne832"/>
    <tableColumn id="833" xr3:uid="{00000000-0010-0000-0000-000041030000}" name="Colonne833"/>
    <tableColumn id="834" xr3:uid="{00000000-0010-0000-0000-000042030000}" name="Colonne834"/>
    <tableColumn id="835" xr3:uid="{00000000-0010-0000-0000-000043030000}" name="Colonne835"/>
    <tableColumn id="836" xr3:uid="{00000000-0010-0000-0000-000044030000}" name="Colonne836"/>
    <tableColumn id="837" xr3:uid="{00000000-0010-0000-0000-000045030000}" name="Colonne837"/>
    <tableColumn id="838" xr3:uid="{00000000-0010-0000-0000-000046030000}" name="Colonne838"/>
    <tableColumn id="839" xr3:uid="{00000000-0010-0000-0000-000047030000}" name="Colonne839"/>
    <tableColumn id="840" xr3:uid="{00000000-0010-0000-0000-000048030000}" name="Colonne840"/>
    <tableColumn id="841" xr3:uid="{00000000-0010-0000-0000-000049030000}" name="Colonne841"/>
    <tableColumn id="842" xr3:uid="{00000000-0010-0000-0000-00004A030000}" name="Colonne842"/>
    <tableColumn id="843" xr3:uid="{00000000-0010-0000-0000-00004B030000}" name="Colonne843"/>
    <tableColumn id="844" xr3:uid="{00000000-0010-0000-0000-00004C030000}" name="Colonne844"/>
    <tableColumn id="845" xr3:uid="{00000000-0010-0000-0000-00004D030000}" name="Colonne845"/>
    <tableColumn id="846" xr3:uid="{00000000-0010-0000-0000-00004E030000}" name="Colonne846"/>
    <tableColumn id="847" xr3:uid="{00000000-0010-0000-0000-00004F030000}" name="Colonne847"/>
    <tableColumn id="848" xr3:uid="{00000000-0010-0000-0000-000050030000}" name="Colonne848"/>
    <tableColumn id="849" xr3:uid="{00000000-0010-0000-0000-000051030000}" name="Colonne849"/>
    <tableColumn id="850" xr3:uid="{00000000-0010-0000-0000-000052030000}" name="Colonne850"/>
    <tableColumn id="851" xr3:uid="{00000000-0010-0000-0000-000053030000}" name="Colonne851"/>
    <tableColumn id="852" xr3:uid="{00000000-0010-0000-0000-000054030000}" name="Colonne852"/>
    <tableColumn id="853" xr3:uid="{00000000-0010-0000-0000-000055030000}" name="Colonne853"/>
    <tableColumn id="854" xr3:uid="{00000000-0010-0000-0000-000056030000}" name="Colonne854"/>
    <tableColumn id="855" xr3:uid="{00000000-0010-0000-0000-000057030000}" name="Colonne855"/>
    <tableColumn id="856" xr3:uid="{00000000-0010-0000-0000-000058030000}" name="Colonne856"/>
    <tableColumn id="857" xr3:uid="{00000000-0010-0000-0000-000059030000}" name="Colonne857"/>
    <tableColumn id="858" xr3:uid="{00000000-0010-0000-0000-00005A030000}" name="Colonne858"/>
    <tableColumn id="859" xr3:uid="{00000000-0010-0000-0000-00005B030000}" name="Colonne859"/>
    <tableColumn id="860" xr3:uid="{00000000-0010-0000-0000-00005C030000}" name="Colonne860"/>
    <tableColumn id="861" xr3:uid="{00000000-0010-0000-0000-00005D030000}" name="Colonne861"/>
    <tableColumn id="862" xr3:uid="{00000000-0010-0000-0000-00005E030000}" name="Colonne862"/>
    <tableColumn id="863" xr3:uid="{00000000-0010-0000-0000-00005F030000}" name="Colonne863"/>
    <tableColumn id="864" xr3:uid="{00000000-0010-0000-0000-000060030000}" name="Colonne864"/>
    <tableColumn id="865" xr3:uid="{00000000-0010-0000-0000-000061030000}" name="Colonne865"/>
    <tableColumn id="866" xr3:uid="{00000000-0010-0000-0000-000062030000}" name="Colonne866"/>
    <tableColumn id="867" xr3:uid="{00000000-0010-0000-0000-000063030000}" name="Colonne867"/>
    <tableColumn id="868" xr3:uid="{00000000-0010-0000-0000-000064030000}" name="Colonne868"/>
    <tableColumn id="869" xr3:uid="{00000000-0010-0000-0000-000065030000}" name="Colonne869"/>
    <tableColumn id="870" xr3:uid="{00000000-0010-0000-0000-000066030000}" name="Colonne870"/>
    <tableColumn id="871" xr3:uid="{00000000-0010-0000-0000-000067030000}" name="Colonne871"/>
    <tableColumn id="872" xr3:uid="{00000000-0010-0000-0000-000068030000}" name="Colonne872"/>
    <tableColumn id="873" xr3:uid="{00000000-0010-0000-0000-000069030000}" name="Colonne873"/>
    <tableColumn id="874" xr3:uid="{00000000-0010-0000-0000-00006A030000}" name="Colonne874"/>
    <tableColumn id="875" xr3:uid="{00000000-0010-0000-0000-00006B030000}" name="Colonne875"/>
    <tableColumn id="876" xr3:uid="{00000000-0010-0000-0000-00006C030000}" name="Colonne876"/>
    <tableColumn id="877" xr3:uid="{00000000-0010-0000-0000-00006D030000}" name="Colonne877"/>
    <tableColumn id="878" xr3:uid="{00000000-0010-0000-0000-00006E030000}" name="Colonne878"/>
    <tableColumn id="879" xr3:uid="{00000000-0010-0000-0000-00006F030000}" name="Colonne879"/>
    <tableColumn id="880" xr3:uid="{00000000-0010-0000-0000-000070030000}" name="Colonne880"/>
    <tableColumn id="881" xr3:uid="{00000000-0010-0000-0000-000071030000}" name="Colonne881"/>
    <tableColumn id="882" xr3:uid="{00000000-0010-0000-0000-000072030000}" name="Colonne882"/>
    <tableColumn id="883" xr3:uid="{00000000-0010-0000-0000-000073030000}" name="Colonne883"/>
    <tableColumn id="884" xr3:uid="{00000000-0010-0000-0000-000074030000}" name="Colonne884"/>
    <tableColumn id="885" xr3:uid="{00000000-0010-0000-0000-000075030000}" name="Colonne885"/>
    <tableColumn id="886" xr3:uid="{00000000-0010-0000-0000-000076030000}" name="Colonne886"/>
    <tableColumn id="887" xr3:uid="{00000000-0010-0000-0000-000077030000}" name="Colonne887"/>
    <tableColumn id="888" xr3:uid="{00000000-0010-0000-0000-000078030000}" name="Colonne888"/>
    <tableColumn id="889" xr3:uid="{00000000-0010-0000-0000-000079030000}" name="Colonne889"/>
    <tableColumn id="890" xr3:uid="{00000000-0010-0000-0000-00007A030000}" name="Colonne890"/>
    <tableColumn id="891" xr3:uid="{00000000-0010-0000-0000-00007B030000}" name="Colonne891"/>
    <tableColumn id="892" xr3:uid="{00000000-0010-0000-0000-00007C030000}" name="Colonne892"/>
    <tableColumn id="893" xr3:uid="{00000000-0010-0000-0000-00007D030000}" name="Colonne893"/>
    <tableColumn id="894" xr3:uid="{00000000-0010-0000-0000-00007E030000}" name="Colonne894"/>
    <tableColumn id="895" xr3:uid="{00000000-0010-0000-0000-00007F030000}" name="Colonne895"/>
    <tableColumn id="896" xr3:uid="{00000000-0010-0000-0000-000080030000}" name="Colonne896"/>
    <tableColumn id="897" xr3:uid="{00000000-0010-0000-0000-000081030000}" name="Colonne897"/>
    <tableColumn id="898" xr3:uid="{00000000-0010-0000-0000-000082030000}" name="Colonne898"/>
    <tableColumn id="899" xr3:uid="{00000000-0010-0000-0000-000083030000}" name="Colonne899"/>
    <tableColumn id="900" xr3:uid="{00000000-0010-0000-0000-000084030000}" name="Colonne900"/>
    <tableColumn id="901" xr3:uid="{00000000-0010-0000-0000-000085030000}" name="Colonne901"/>
    <tableColumn id="902" xr3:uid="{00000000-0010-0000-0000-000086030000}" name="Colonne902"/>
    <tableColumn id="903" xr3:uid="{00000000-0010-0000-0000-000087030000}" name="Colonne903"/>
    <tableColumn id="904" xr3:uid="{00000000-0010-0000-0000-000088030000}" name="Colonne904"/>
    <tableColumn id="905" xr3:uid="{00000000-0010-0000-0000-000089030000}" name="Colonne905"/>
    <tableColumn id="906" xr3:uid="{00000000-0010-0000-0000-00008A030000}" name="Colonne906"/>
    <tableColumn id="907" xr3:uid="{00000000-0010-0000-0000-00008B030000}" name="Colonne907"/>
    <tableColumn id="908" xr3:uid="{00000000-0010-0000-0000-00008C030000}" name="Colonne908"/>
    <tableColumn id="909" xr3:uid="{00000000-0010-0000-0000-00008D030000}" name="Colonne909"/>
    <tableColumn id="910" xr3:uid="{00000000-0010-0000-0000-00008E030000}" name="Colonne910"/>
    <tableColumn id="911" xr3:uid="{00000000-0010-0000-0000-00008F030000}" name="Colonne911"/>
    <tableColumn id="912" xr3:uid="{00000000-0010-0000-0000-000090030000}" name="Colonne912"/>
    <tableColumn id="913" xr3:uid="{00000000-0010-0000-0000-000091030000}" name="Colonne913"/>
    <tableColumn id="914" xr3:uid="{00000000-0010-0000-0000-000092030000}" name="Colonne914"/>
    <tableColumn id="915" xr3:uid="{00000000-0010-0000-0000-000093030000}" name="Colonne915"/>
    <tableColumn id="916" xr3:uid="{00000000-0010-0000-0000-000094030000}" name="Colonne916"/>
    <tableColumn id="917" xr3:uid="{00000000-0010-0000-0000-000095030000}" name="Colonne917"/>
    <tableColumn id="918" xr3:uid="{00000000-0010-0000-0000-000096030000}" name="Colonne918"/>
    <tableColumn id="919" xr3:uid="{00000000-0010-0000-0000-000097030000}" name="Colonne919"/>
    <tableColumn id="920" xr3:uid="{00000000-0010-0000-0000-000098030000}" name="Colonne920"/>
    <tableColumn id="921" xr3:uid="{00000000-0010-0000-0000-000099030000}" name="Colonne921"/>
    <tableColumn id="922" xr3:uid="{00000000-0010-0000-0000-00009A030000}" name="Colonne922"/>
    <tableColumn id="923" xr3:uid="{00000000-0010-0000-0000-00009B030000}" name="Colonne923"/>
    <tableColumn id="924" xr3:uid="{00000000-0010-0000-0000-00009C030000}" name="Colonne924"/>
    <tableColumn id="925" xr3:uid="{00000000-0010-0000-0000-00009D030000}" name="Colonne925"/>
    <tableColumn id="926" xr3:uid="{00000000-0010-0000-0000-00009E030000}" name="Colonne926"/>
    <tableColumn id="927" xr3:uid="{00000000-0010-0000-0000-00009F030000}" name="Colonne927"/>
    <tableColumn id="928" xr3:uid="{00000000-0010-0000-0000-0000A0030000}" name="Colonne928"/>
    <tableColumn id="929" xr3:uid="{00000000-0010-0000-0000-0000A1030000}" name="Colonne929"/>
    <tableColumn id="930" xr3:uid="{00000000-0010-0000-0000-0000A2030000}" name="Colonne930"/>
    <tableColumn id="931" xr3:uid="{00000000-0010-0000-0000-0000A3030000}" name="Colonne931"/>
    <tableColumn id="932" xr3:uid="{00000000-0010-0000-0000-0000A4030000}" name="Colonne932"/>
    <tableColumn id="933" xr3:uid="{00000000-0010-0000-0000-0000A5030000}" name="Colonne933"/>
    <tableColumn id="934" xr3:uid="{00000000-0010-0000-0000-0000A6030000}" name="Colonne934"/>
    <tableColumn id="935" xr3:uid="{00000000-0010-0000-0000-0000A7030000}" name="Colonne935"/>
    <tableColumn id="936" xr3:uid="{00000000-0010-0000-0000-0000A8030000}" name="Colonne936"/>
    <tableColumn id="937" xr3:uid="{00000000-0010-0000-0000-0000A9030000}" name="Colonne937"/>
    <tableColumn id="938" xr3:uid="{00000000-0010-0000-0000-0000AA030000}" name="Colonne938"/>
    <tableColumn id="939" xr3:uid="{00000000-0010-0000-0000-0000AB030000}" name="Colonne939"/>
    <tableColumn id="940" xr3:uid="{00000000-0010-0000-0000-0000AC030000}" name="Colonne940"/>
    <tableColumn id="941" xr3:uid="{00000000-0010-0000-0000-0000AD030000}" name="Colonne941"/>
    <tableColumn id="942" xr3:uid="{00000000-0010-0000-0000-0000AE030000}" name="Colonne942"/>
    <tableColumn id="943" xr3:uid="{00000000-0010-0000-0000-0000AF030000}" name="Colonne943"/>
    <tableColumn id="944" xr3:uid="{00000000-0010-0000-0000-0000B0030000}" name="Colonne944"/>
    <tableColumn id="945" xr3:uid="{00000000-0010-0000-0000-0000B1030000}" name="Colonne945"/>
    <tableColumn id="946" xr3:uid="{00000000-0010-0000-0000-0000B2030000}" name="Colonne946"/>
    <tableColumn id="947" xr3:uid="{00000000-0010-0000-0000-0000B3030000}" name="Colonne947"/>
    <tableColumn id="948" xr3:uid="{00000000-0010-0000-0000-0000B4030000}" name="Colonne948"/>
    <tableColumn id="949" xr3:uid="{00000000-0010-0000-0000-0000B5030000}" name="Colonne949"/>
    <tableColumn id="950" xr3:uid="{00000000-0010-0000-0000-0000B6030000}" name="Colonne950"/>
    <tableColumn id="951" xr3:uid="{00000000-0010-0000-0000-0000B7030000}" name="Colonne951"/>
    <tableColumn id="952" xr3:uid="{00000000-0010-0000-0000-0000B8030000}" name="Colonne952"/>
    <tableColumn id="953" xr3:uid="{00000000-0010-0000-0000-0000B9030000}" name="Colonne953"/>
    <tableColumn id="954" xr3:uid="{00000000-0010-0000-0000-0000BA030000}" name="Colonne954"/>
    <tableColumn id="955" xr3:uid="{00000000-0010-0000-0000-0000BB030000}" name="Colonne955"/>
    <tableColumn id="956" xr3:uid="{00000000-0010-0000-0000-0000BC030000}" name="Colonne956"/>
    <tableColumn id="957" xr3:uid="{00000000-0010-0000-0000-0000BD030000}" name="Colonne957"/>
    <tableColumn id="958" xr3:uid="{00000000-0010-0000-0000-0000BE030000}" name="Colonne958"/>
    <tableColumn id="959" xr3:uid="{00000000-0010-0000-0000-0000BF030000}" name="Colonne959"/>
    <tableColumn id="960" xr3:uid="{00000000-0010-0000-0000-0000C0030000}" name="Colonne960"/>
    <tableColumn id="961" xr3:uid="{00000000-0010-0000-0000-0000C1030000}" name="Colonne961"/>
    <tableColumn id="962" xr3:uid="{00000000-0010-0000-0000-0000C2030000}" name="Colonne962"/>
    <tableColumn id="963" xr3:uid="{00000000-0010-0000-0000-0000C3030000}" name="Colonne963"/>
    <tableColumn id="964" xr3:uid="{00000000-0010-0000-0000-0000C4030000}" name="Colonne964"/>
    <tableColumn id="965" xr3:uid="{00000000-0010-0000-0000-0000C5030000}" name="Colonne965"/>
    <tableColumn id="966" xr3:uid="{00000000-0010-0000-0000-0000C6030000}" name="Colonne966"/>
    <tableColumn id="967" xr3:uid="{00000000-0010-0000-0000-0000C7030000}" name="Colonne967"/>
    <tableColumn id="968" xr3:uid="{00000000-0010-0000-0000-0000C8030000}" name="Colonne968"/>
    <tableColumn id="969" xr3:uid="{00000000-0010-0000-0000-0000C9030000}" name="Colonne969"/>
    <tableColumn id="970" xr3:uid="{00000000-0010-0000-0000-0000CA030000}" name="Colonne970"/>
    <tableColumn id="971" xr3:uid="{00000000-0010-0000-0000-0000CB030000}" name="Colonne971"/>
    <tableColumn id="972" xr3:uid="{00000000-0010-0000-0000-0000CC030000}" name="Colonne972"/>
    <tableColumn id="973" xr3:uid="{00000000-0010-0000-0000-0000CD030000}" name="Colonne973"/>
    <tableColumn id="974" xr3:uid="{00000000-0010-0000-0000-0000CE030000}" name="Colonne974"/>
    <tableColumn id="975" xr3:uid="{00000000-0010-0000-0000-0000CF030000}" name="Colonne975"/>
    <tableColumn id="976" xr3:uid="{00000000-0010-0000-0000-0000D0030000}" name="Colonne976"/>
    <tableColumn id="977" xr3:uid="{00000000-0010-0000-0000-0000D1030000}" name="Colonne977"/>
    <tableColumn id="978" xr3:uid="{00000000-0010-0000-0000-0000D2030000}" name="Colonne978"/>
    <tableColumn id="979" xr3:uid="{00000000-0010-0000-0000-0000D3030000}" name="Colonne979"/>
    <tableColumn id="980" xr3:uid="{00000000-0010-0000-0000-0000D4030000}" name="Colonne980"/>
    <tableColumn id="981" xr3:uid="{00000000-0010-0000-0000-0000D5030000}" name="Colonne981"/>
    <tableColumn id="982" xr3:uid="{00000000-0010-0000-0000-0000D6030000}" name="Colonne982"/>
    <tableColumn id="983" xr3:uid="{00000000-0010-0000-0000-0000D7030000}" name="Colonne983"/>
    <tableColumn id="984" xr3:uid="{00000000-0010-0000-0000-0000D8030000}" name="Colonne984"/>
    <tableColumn id="985" xr3:uid="{00000000-0010-0000-0000-0000D9030000}" name="Colonne985"/>
    <tableColumn id="986" xr3:uid="{00000000-0010-0000-0000-0000DA030000}" name="Colonne986"/>
    <tableColumn id="987" xr3:uid="{00000000-0010-0000-0000-0000DB030000}" name="Colonne987"/>
    <tableColumn id="988" xr3:uid="{00000000-0010-0000-0000-0000DC030000}" name="Colonne988"/>
    <tableColumn id="989" xr3:uid="{00000000-0010-0000-0000-0000DD030000}" name="Colonne989"/>
    <tableColumn id="990" xr3:uid="{00000000-0010-0000-0000-0000DE030000}" name="Colonne990"/>
    <tableColumn id="991" xr3:uid="{00000000-0010-0000-0000-0000DF030000}" name="Colonne991"/>
    <tableColumn id="992" xr3:uid="{00000000-0010-0000-0000-0000E0030000}" name="Colonne992"/>
    <tableColumn id="993" xr3:uid="{00000000-0010-0000-0000-0000E1030000}" name="Colonne993"/>
    <tableColumn id="994" xr3:uid="{00000000-0010-0000-0000-0000E2030000}" name="Colonne994"/>
    <tableColumn id="995" xr3:uid="{00000000-0010-0000-0000-0000E3030000}" name="Colonne995"/>
    <tableColumn id="996" xr3:uid="{00000000-0010-0000-0000-0000E4030000}" name="Colonne996"/>
    <tableColumn id="997" xr3:uid="{00000000-0010-0000-0000-0000E5030000}" name="Colonne997"/>
    <tableColumn id="998" xr3:uid="{00000000-0010-0000-0000-0000E6030000}" name="Colonne998"/>
    <tableColumn id="999" xr3:uid="{00000000-0010-0000-0000-0000E7030000}" name="Colonne999"/>
    <tableColumn id="1000" xr3:uid="{00000000-0010-0000-0000-0000E8030000}" name="Colonne1000"/>
    <tableColumn id="1001" xr3:uid="{00000000-0010-0000-0000-0000E9030000}" name="Colonne1001"/>
    <tableColumn id="1002" xr3:uid="{00000000-0010-0000-0000-0000EA030000}" name="Colonne1002"/>
    <tableColumn id="1003" xr3:uid="{00000000-0010-0000-0000-0000EB030000}" name="Colonne1003"/>
    <tableColumn id="1004" xr3:uid="{00000000-0010-0000-0000-0000EC030000}" name="Colonne1004"/>
    <tableColumn id="1005" xr3:uid="{00000000-0010-0000-0000-0000ED030000}" name="Colonne1005"/>
    <tableColumn id="1006" xr3:uid="{00000000-0010-0000-0000-0000EE030000}" name="Colonne1006"/>
    <tableColumn id="1007" xr3:uid="{00000000-0010-0000-0000-0000EF030000}" name="Colonne1007"/>
    <tableColumn id="1008" xr3:uid="{00000000-0010-0000-0000-0000F0030000}" name="Colonne1008"/>
    <tableColumn id="1009" xr3:uid="{00000000-0010-0000-0000-0000F1030000}" name="Colonne1009"/>
    <tableColumn id="1010" xr3:uid="{00000000-0010-0000-0000-0000F2030000}" name="Colonne1010"/>
    <tableColumn id="1011" xr3:uid="{00000000-0010-0000-0000-0000F3030000}" name="Colonne1011"/>
    <tableColumn id="1012" xr3:uid="{00000000-0010-0000-0000-0000F4030000}" name="Colonne1012"/>
    <tableColumn id="1013" xr3:uid="{00000000-0010-0000-0000-0000F5030000}" name="Colonne1013"/>
    <tableColumn id="1014" xr3:uid="{00000000-0010-0000-0000-0000F6030000}" name="Colonne1014"/>
    <tableColumn id="1015" xr3:uid="{00000000-0010-0000-0000-0000F7030000}" name="Colonne1015"/>
    <tableColumn id="1016" xr3:uid="{00000000-0010-0000-0000-0000F8030000}" name="Colonne1016"/>
    <tableColumn id="1017" xr3:uid="{00000000-0010-0000-0000-0000F9030000}" name="Colonne1017"/>
    <tableColumn id="1018" xr3:uid="{00000000-0010-0000-0000-0000FA030000}" name="Colonne1018"/>
    <tableColumn id="1019" xr3:uid="{00000000-0010-0000-0000-0000FB030000}" name="Colonne1019"/>
    <tableColumn id="1020" xr3:uid="{00000000-0010-0000-0000-0000FC030000}" name="Colonne1020"/>
    <tableColumn id="1021" xr3:uid="{00000000-0010-0000-0000-0000FD030000}" name="Colonne1021"/>
    <tableColumn id="1022" xr3:uid="{00000000-0010-0000-0000-0000FE030000}" name="Colonne1022"/>
    <tableColumn id="1023" xr3:uid="{00000000-0010-0000-0000-0000FF030000}" name="Colonne1023"/>
    <tableColumn id="1024" xr3:uid="{00000000-0010-0000-0000-000000040000}" name="Colonne10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2" displayName="__Anonymous_Sheet_DB__2" ref="A3:AMJ3" headerRowCount="0" totalsRowShown="0">
  <sortState xmlns:xlrd2="http://schemas.microsoft.com/office/spreadsheetml/2017/richdata2" ref="A3:AMJ3">
    <sortCondition descending="1" ref="B3"/>
  </sortState>
  <tableColumns count="1024">
    <tableColumn id="1" xr3:uid="{00000000-0010-0000-0100-000001000000}" name="Colonne1"/>
    <tableColumn id="2" xr3:uid="{00000000-0010-0000-0100-000002000000}" name="Colonne2"/>
    <tableColumn id="3" xr3:uid="{00000000-0010-0000-0100-000003000000}" name="Colonne3"/>
    <tableColumn id="4" xr3:uid="{00000000-0010-0000-0100-000004000000}" name="Colonne4"/>
    <tableColumn id="5" xr3:uid="{00000000-0010-0000-0100-000005000000}" name="Colonne5"/>
    <tableColumn id="6" xr3:uid="{00000000-0010-0000-0100-000006000000}" name="Colonne6"/>
    <tableColumn id="7" xr3:uid="{00000000-0010-0000-0100-000007000000}" name="Colonne7"/>
    <tableColumn id="8" xr3:uid="{00000000-0010-0000-0100-000008000000}" name="Colonne8"/>
    <tableColumn id="9" xr3:uid="{00000000-0010-0000-0100-000009000000}" name="Colonne9"/>
    <tableColumn id="10" xr3:uid="{00000000-0010-0000-0100-00000A000000}" name="Colonne10"/>
    <tableColumn id="11" xr3:uid="{00000000-0010-0000-0100-00000B000000}" name="Colonne11"/>
    <tableColumn id="12" xr3:uid="{00000000-0010-0000-0100-00000C000000}" name="Colonne12"/>
    <tableColumn id="13" xr3:uid="{00000000-0010-0000-0100-00000D000000}" name="Colonne13"/>
    <tableColumn id="14" xr3:uid="{00000000-0010-0000-0100-00000E000000}" name="Colonne14"/>
    <tableColumn id="15" xr3:uid="{00000000-0010-0000-0100-00000F000000}" name="Colonne15"/>
    <tableColumn id="16" xr3:uid="{00000000-0010-0000-0100-000010000000}" name="Colonne16"/>
    <tableColumn id="17" xr3:uid="{00000000-0010-0000-0100-000011000000}" name="Colonne17"/>
    <tableColumn id="18" xr3:uid="{00000000-0010-0000-0100-000012000000}" name="Colonne18"/>
    <tableColumn id="19" xr3:uid="{00000000-0010-0000-0100-000013000000}" name="Colonne19"/>
    <tableColumn id="20" xr3:uid="{00000000-0010-0000-0100-000014000000}" name="Colonne20"/>
    <tableColumn id="21" xr3:uid="{00000000-0010-0000-0100-000015000000}" name="Colonne21"/>
    <tableColumn id="22" xr3:uid="{00000000-0010-0000-0100-000016000000}" name="Colonne22"/>
    <tableColumn id="23" xr3:uid="{00000000-0010-0000-0100-000017000000}" name="Colonne23"/>
    <tableColumn id="24" xr3:uid="{00000000-0010-0000-0100-000018000000}" name="Colonne24"/>
    <tableColumn id="25" xr3:uid="{00000000-0010-0000-0100-000019000000}" name="Colonne25"/>
    <tableColumn id="26" xr3:uid="{00000000-0010-0000-0100-00001A000000}" name="Colonne26"/>
    <tableColumn id="27" xr3:uid="{00000000-0010-0000-0100-00001B000000}" name="Colonne27"/>
    <tableColumn id="28" xr3:uid="{00000000-0010-0000-0100-00001C000000}" name="Colonne28"/>
    <tableColumn id="29" xr3:uid="{00000000-0010-0000-0100-00001D000000}" name="Colonne29"/>
    <tableColumn id="30" xr3:uid="{00000000-0010-0000-0100-00001E000000}" name="Colonne30"/>
    <tableColumn id="31" xr3:uid="{00000000-0010-0000-0100-00001F000000}" name="Colonne31"/>
    <tableColumn id="32" xr3:uid="{00000000-0010-0000-0100-000020000000}" name="Colonne32"/>
    <tableColumn id="33" xr3:uid="{00000000-0010-0000-0100-000021000000}" name="Colonne33"/>
    <tableColumn id="34" xr3:uid="{00000000-0010-0000-0100-000022000000}" name="Colonne34"/>
    <tableColumn id="35" xr3:uid="{00000000-0010-0000-0100-000023000000}" name="Colonne35"/>
    <tableColumn id="36" xr3:uid="{00000000-0010-0000-0100-000024000000}" name="Colonne36"/>
    <tableColumn id="37" xr3:uid="{00000000-0010-0000-0100-000025000000}" name="Colonne37"/>
    <tableColumn id="38" xr3:uid="{00000000-0010-0000-0100-000026000000}" name="Colonne38"/>
    <tableColumn id="39" xr3:uid="{00000000-0010-0000-0100-000027000000}" name="Colonne39"/>
    <tableColumn id="40" xr3:uid="{00000000-0010-0000-0100-000028000000}" name="Colonne40"/>
    <tableColumn id="41" xr3:uid="{00000000-0010-0000-0100-000029000000}" name="Colonne41"/>
    <tableColumn id="42" xr3:uid="{00000000-0010-0000-0100-00002A000000}" name="Colonne42"/>
    <tableColumn id="43" xr3:uid="{00000000-0010-0000-0100-00002B000000}" name="Colonne43"/>
    <tableColumn id="44" xr3:uid="{00000000-0010-0000-0100-00002C000000}" name="Colonne44"/>
    <tableColumn id="45" xr3:uid="{00000000-0010-0000-0100-00002D000000}" name="Colonne45"/>
    <tableColumn id="46" xr3:uid="{00000000-0010-0000-0100-00002E000000}" name="Colonne46"/>
    <tableColumn id="47" xr3:uid="{00000000-0010-0000-0100-00002F000000}" name="Colonne47"/>
    <tableColumn id="48" xr3:uid="{00000000-0010-0000-0100-000030000000}" name="Colonne48"/>
    <tableColumn id="49" xr3:uid="{00000000-0010-0000-0100-000031000000}" name="Colonne49"/>
    <tableColumn id="50" xr3:uid="{00000000-0010-0000-0100-000032000000}" name="Colonne50"/>
    <tableColumn id="51" xr3:uid="{00000000-0010-0000-0100-000033000000}" name="Colonne51"/>
    <tableColumn id="52" xr3:uid="{00000000-0010-0000-0100-000034000000}" name="Colonne52"/>
    <tableColumn id="53" xr3:uid="{00000000-0010-0000-0100-000035000000}" name="Colonne53"/>
    <tableColumn id="54" xr3:uid="{00000000-0010-0000-0100-000036000000}" name="Colonne54"/>
    <tableColumn id="55" xr3:uid="{00000000-0010-0000-0100-000037000000}" name="Colonne55"/>
    <tableColumn id="56" xr3:uid="{00000000-0010-0000-0100-000038000000}" name="Colonne56"/>
    <tableColumn id="57" xr3:uid="{00000000-0010-0000-0100-000039000000}" name="Colonne57"/>
    <tableColumn id="58" xr3:uid="{00000000-0010-0000-0100-00003A000000}" name="Colonne58"/>
    <tableColumn id="59" xr3:uid="{00000000-0010-0000-0100-00003B000000}" name="Colonne59"/>
    <tableColumn id="60" xr3:uid="{00000000-0010-0000-0100-00003C000000}" name="Colonne60"/>
    <tableColumn id="61" xr3:uid="{00000000-0010-0000-0100-00003D000000}" name="Colonne61"/>
    <tableColumn id="62" xr3:uid="{00000000-0010-0000-0100-00003E000000}" name="Colonne62"/>
    <tableColumn id="63" xr3:uid="{00000000-0010-0000-0100-00003F000000}" name="Colonne63"/>
    <tableColumn id="64" xr3:uid="{00000000-0010-0000-0100-000040000000}" name="Colonne64"/>
    <tableColumn id="65" xr3:uid="{00000000-0010-0000-0100-000041000000}" name="Colonne65"/>
    <tableColumn id="66" xr3:uid="{00000000-0010-0000-0100-000042000000}" name="Colonne66"/>
    <tableColumn id="67" xr3:uid="{00000000-0010-0000-0100-000043000000}" name="Colonne67"/>
    <tableColumn id="68" xr3:uid="{00000000-0010-0000-0100-000044000000}" name="Colonne68"/>
    <tableColumn id="69" xr3:uid="{00000000-0010-0000-0100-000045000000}" name="Colonne69"/>
    <tableColumn id="70" xr3:uid="{00000000-0010-0000-0100-000046000000}" name="Colonne70"/>
    <tableColumn id="71" xr3:uid="{00000000-0010-0000-0100-000047000000}" name="Colonne71"/>
    <tableColumn id="72" xr3:uid="{00000000-0010-0000-0100-000048000000}" name="Colonne72"/>
    <tableColumn id="73" xr3:uid="{00000000-0010-0000-0100-000049000000}" name="Colonne73"/>
    <tableColumn id="74" xr3:uid="{00000000-0010-0000-0100-00004A000000}" name="Colonne74"/>
    <tableColumn id="75" xr3:uid="{00000000-0010-0000-0100-00004B000000}" name="Colonne75"/>
    <tableColumn id="76" xr3:uid="{00000000-0010-0000-0100-00004C000000}" name="Colonne76"/>
    <tableColumn id="77" xr3:uid="{00000000-0010-0000-0100-00004D000000}" name="Colonne77"/>
    <tableColumn id="78" xr3:uid="{00000000-0010-0000-0100-00004E000000}" name="Colonne78"/>
    <tableColumn id="79" xr3:uid="{00000000-0010-0000-0100-00004F000000}" name="Colonne79"/>
    <tableColumn id="80" xr3:uid="{00000000-0010-0000-0100-000050000000}" name="Colonne80"/>
    <tableColumn id="81" xr3:uid="{00000000-0010-0000-0100-000051000000}" name="Colonne81"/>
    <tableColumn id="82" xr3:uid="{00000000-0010-0000-0100-000052000000}" name="Colonne82"/>
    <tableColumn id="83" xr3:uid="{00000000-0010-0000-0100-000053000000}" name="Colonne83"/>
    <tableColumn id="84" xr3:uid="{00000000-0010-0000-0100-000054000000}" name="Colonne84"/>
    <tableColumn id="85" xr3:uid="{00000000-0010-0000-0100-000055000000}" name="Colonne85"/>
    <tableColumn id="86" xr3:uid="{00000000-0010-0000-0100-000056000000}" name="Colonne86"/>
    <tableColumn id="87" xr3:uid="{00000000-0010-0000-0100-000057000000}" name="Colonne87"/>
    <tableColumn id="88" xr3:uid="{00000000-0010-0000-0100-000058000000}" name="Colonne88"/>
    <tableColumn id="89" xr3:uid="{00000000-0010-0000-0100-000059000000}" name="Colonne89"/>
    <tableColumn id="90" xr3:uid="{00000000-0010-0000-0100-00005A000000}" name="Colonne90"/>
    <tableColumn id="91" xr3:uid="{00000000-0010-0000-0100-00005B000000}" name="Colonne91"/>
    <tableColumn id="92" xr3:uid="{00000000-0010-0000-0100-00005C000000}" name="Colonne92"/>
    <tableColumn id="93" xr3:uid="{00000000-0010-0000-0100-00005D000000}" name="Colonne93"/>
    <tableColumn id="94" xr3:uid="{00000000-0010-0000-0100-00005E000000}" name="Colonne94"/>
    <tableColumn id="95" xr3:uid="{00000000-0010-0000-0100-00005F000000}" name="Colonne95"/>
    <tableColumn id="96" xr3:uid="{00000000-0010-0000-0100-000060000000}" name="Colonne96"/>
    <tableColumn id="97" xr3:uid="{00000000-0010-0000-0100-000061000000}" name="Colonne97"/>
    <tableColumn id="98" xr3:uid="{00000000-0010-0000-0100-000062000000}" name="Colonne98"/>
    <tableColumn id="99" xr3:uid="{00000000-0010-0000-0100-000063000000}" name="Colonne99"/>
    <tableColumn id="100" xr3:uid="{00000000-0010-0000-0100-000064000000}" name="Colonne100"/>
    <tableColumn id="101" xr3:uid="{00000000-0010-0000-0100-000065000000}" name="Colonne101"/>
    <tableColumn id="102" xr3:uid="{00000000-0010-0000-0100-000066000000}" name="Colonne102"/>
    <tableColumn id="103" xr3:uid="{00000000-0010-0000-0100-000067000000}" name="Colonne103"/>
    <tableColumn id="104" xr3:uid="{00000000-0010-0000-0100-000068000000}" name="Colonne104"/>
    <tableColumn id="105" xr3:uid="{00000000-0010-0000-0100-000069000000}" name="Colonne105"/>
    <tableColumn id="106" xr3:uid="{00000000-0010-0000-0100-00006A000000}" name="Colonne106"/>
    <tableColumn id="107" xr3:uid="{00000000-0010-0000-0100-00006B000000}" name="Colonne107"/>
    <tableColumn id="108" xr3:uid="{00000000-0010-0000-0100-00006C000000}" name="Colonne108"/>
    <tableColumn id="109" xr3:uid="{00000000-0010-0000-0100-00006D000000}" name="Colonne109"/>
    <tableColumn id="110" xr3:uid="{00000000-0010-0000-0100-00006E000000}" name="Colonne110"/>
    <tableColumn id="111" xr3:uid="{00000000-0010-0000-0100-00006F000000}" name="Colonne111"/>
    <tableColumn id="112" xr3:uid="{00000000-0010-0000-0100-000070000000}" name="Colonne112"/>
    <tableColumn id="113" xr3:uid="{00000000-0010-0000-0100-000071000000}" name="Colonne113"/>
    <tableColumn id="114" xr3:uid="{00000000-0010-0000-0100-000072000000}" name="Colonne114"/>
    <tableColumn id="115" xr3:uid="{00000000-0010-0000-0100-000073000000}" name="Colonne115"/>
    <tableColumn id="116" xr3:uid="{00000000-0010-0000-0100-000074000000}" name="Colonne116"/>
    <tableColumn id="117" xr3:uid="{00000000-0010-0000-0100-000075000000}" name="Colonne117"/>
    <tableColumn id="118" xr3:uid="{00000000-0010-0000-0100-000076000000}" name="Colonne118"/>
    <tableColumn id="119" xr3:uid="{00000000-0010-0000-0100-000077000000}" name="Colonne119"/>
    <tableColumn id="120" xr3:uid="{00000000-0010-0000-0100-000078000000}" name="Colonne120"/>
    <tableColumn id="121" xr3:uid="{00000000-0010-0000-0100-000079000000}" name="Colonne121"/>
    <tableColumn id="122" xr3:uid="{00000000-0010-0000-0100-00007A000000}" name="Colonne122"/>
    <tableColumn id="123" xr3:uid="{00000000-0010-0000-0100-00007B000000}" name="Colonne123"/>
    <tableColumn id="124" xr3:uid="{00000000-0010-0000-0100-00007C000000}" name="Colonne124"/>
    <tableColumn id="125" xr3:uid="{00000000-0010-0000-0100-00007D000000}" name="Colonne125"/>
    <tableColumn id="126" xr3:uid="{00000000-0010-0000-0100-00007E000000}" name="Colonne126"/>
    <tableColumn id="127" xr3:uid="{00000000-0010-0000-0100-00007F000000}" name="Colonne127"/>
    <tableColumn id="128" xr3:uid="{00000000-0010-0000-0100-000080000000}" name="Colonne128"/>
    <tableColumn id="129" xr3:uid="{00000000-0010-0000-0100-000081000000}" name="Colonne129"/>
    <tableColumn id="130" xr3:uid="{00000000-0010-0000-0100-000082000000}" name="Colonne130"/>
    <tableColumn id="131" xr3:uid="{00000000-0010-0000-0100-000083000000}" name="Colonne131"/>
    <tableColumn id="132" xr3:uid="{00000000-0010-0000-0100-000084000000}" name="Colonne132"/>
    <tableColumn id="133" xr3:uid="{00000000-0010-0000-0100-000085000000}" name="Colonne133"/>
    <tableColumn id="134" xr3:uid="{00000000-0010-0000-0100-000086000000}" name="Colonne134"/>
    <tableColumn id="135" xr3:uid="{00000000-0010-0000-0100-000087000000}" name="Colonne135"/>
    <tableColumn id="136" xr3:uid="{00000000-0010-0000-0100-000088000000}" name="Colonne136"/>
    <tableColumn id="137" xr3:uid="{00000000-0010-0000-0100-000089000000}" name="Colonne137"/>
    <tableColumn id="138" xr3:uid="{00000000-0010-0000-0100-00008A000000}" name="Colonne138"/>
    <tableColumn id="139" xr3:uid="{00000000-0010-0000-0100-00008B000000}" name="Colonne139"/>
    <tableColumn id="140" xr3:uid="{00000000-0010-0000-0100-00008C000000}" name="Colonne140"/>
    <tableColumn id="141" xr3:uid="{00000000-0010-0000-0100-00008D000000}" name="Colonne141"/>
    <tableColumn id="142" xr3:uid="{00000000-0010-0000-0100-00008E000000}" name="Colonne142"/>
    <tableColumn id="143" xr3:uid="{00000000-0010-0000-0100-00008F000000}" name="Colonne143"/>
    <tableColumn id="144" xr3:uid="{00000000-0010-0000-0100-000090000000}" name="Colonne144"/>
    <tableColumn id="145" xr3:uid="{00000000-0010-0000-0100-000091000000}" name="Colonne145"/>
    <tableColumn id="146" xr3:uid="{00000000-0010-0000-0100-000092000000}" name="Colonne146"/>
    <tableColumn id="147" xr3:uid="{00000000-0010-0000-0100-000093000000}" name="Colonne147"/>
    <tableColumn id="148" xr3:uid="{00000000-0010-0000-0100-000094000000}" name="Colonne148"/>
    <tableColumn id="149" xr3:uid="{00000000-0010-0000-0100-000095000000}" name="Colonne149"/>
    <tableColumn id="150" xr3:uid="{00000000-0010-0000-0100-000096000000}" name="Colonne150"/>
    <tableColumn id="151" xr3:uid="{00000000-0010-0000-0100-000097000000}" name="Colonne151"/>
    <tableColumn id="152" xr3:uid="{00000000-0010-0000-0100-000098000000}" name="Colonne152"/>
    <tableColumn id="153" xr3:uid="{00000000-0010-0000-0100-000099000000}" name="Colonne153"/>
    <tableColumn id="154" xr3:uid="{00000000-0010-0000-0100-00009A000000}" name="Colonne154"/>
    <tableColumn id="155" xr3:uid="{00000000-0010-0000-0100-00009B000000}" name="Colonne155"/>
    <tableColumn id="156" xr3:uid="{00000000-0010-0000-0100-00009C000000}" name="Colonne156"/>
    <tableColumn id="157" xr3:uid="{00000000-0010-0000-0100-00009D000000}" name="Colonne157"/>
    <tableColumn id="158" xr3:uid="{00000000-0010-0000-0100-00009E000000}" name="Colonne158"/>
    <tableColumn id="159" xr3:uid="{00000000-0010-0000-0100-00009F000000}" name="Colonne159"/>
    <tableColumn id="160" xr3:uid="{00000000-0010-0000-0100-0000A0000000}" name="Colonne160"/>
    <tableColumn id="161" xr3:uid="{00000000-0010-0000-0100-0000A1000000}" name="Colonne161"/>
    <tableColumn id="162" xr3:uid="{00000000-0010-0000-0100-0000A2000000}" name="Colonne162"/>
    <tableColumn id="163" xr3:uid="{00000000-0010-0000-0100-0000A3000000}" name="Colonne163"/>
    <tableColumn id="164" xr3:uid="{00000000-0010-0000-0100-0000A4000000}" name="Colonne164"/>
    <tableColumn id="165" xr3:uid="{00000000-0010-0000-0100-0000A5000000}" name="Colonne165"/>
    <tableColumn id="166" xr3:uid="{00000000-0010-0000-0100-0000A6000000}" name="Colonne166"/>
    <tableColumn id="167" xr3:uid="{00000000-0010-0000-0100-0000A7000000}" name="Colonne167"/>
    <tableColumn id="168" xr3:uid="{00000000-0010-0000-0100-0000A8000000}" name="Colonne168"/>
    <tableColumn id="169" xr3:uid="{00000000-0010-0000-0100-0000A9000000}" name="Colonne169"/>
    <tableColumn id="170" xr3:uid="{00000000-0010-0000-0100-0000AA000000}" name="Colonne170"/>
    <tableColumn id="171" xr3:uid="{00000000-0010-0000-0100-0000AB000000}" name="Colonne171"/>
    <tableColumn id="172" xr3:uid="{00000000-0010-0000-0100-0000AC000000}" name="Colonne172"/>
    <tableColumn id="173" xr3:uid="{00000000-0010-0000-0100-0000AD000000}" name="Colonne173"/>
    <tableColumn id="174" xr3:uid="{00000000-0010-0000-0100-0000AE000000}" name="Colonne174"/>
    <tableColumn id="175" xr3:uid="{00000000-0010-0000-0100-0000AF000000}" name="Colonne175"/>
    <tableColumn id="176" xr3:uid="{00000000-0010-0000-0100-0000B0000000}" name="Colonne176"/>
    <tableColumn id="177" xr3:uid="{00000000-0010-0000-0100-0000B1000000}" name="Colonne177"/>
    <tableColumn id="178" xr3:uid="{00000000-0010-0000-0100-0000B2000000}" name="Colonne178"/>
    <tableColumn id="179" xr3:uid="{00000000-0010-0000-0100-0000B3000000}" name="Colonne179"/>
    <tableColumn id="180" xr3:uid="{00000000-0010-0000-0100-0000B4000000}" name="Colonne180"/>
    <tableColumn id="181" xr3:uid="{00000000-0010-0000-0100-0000B5000000}" name="Colonne181"/>
    <tableColumn id="182" xr3:uid="{00000000-0010-0000-0100-0000B6000000}" name="Colonne182"/>
    <tableColumn id="183" xr3:uid="{00000000-0010-0000-0100-0000B7000000}" name="Colonne183"/>
    <tableColumn id="184" xr3:uid="{00000000-0010-0000-0100-0000B8000000}" name="Colonne184"/>
    <tableColumn id="185" xr3:uid="{00000000-0010-0000-0100-0000B9000000}" name="Colonne185"/>
    <tableColumn id="186" xr3:uid="{00000000-0010-0000-0100-0000BA000000}" name="Colonne186"/>
    <tableColumn id="187" xr3:uid="{00000000-0010-0000-0100-0000BB000000}" name="Colonne187"/>
    <tableColumn id="188" xr3:uid="{00000000-0010-0000-0100-0000BC000000}" name="Colonne188"/>
    <tableColumn id="189" xr3:uid="{00000000-0010-0000-0100-0000BD000000}" name="Colonne189"/>
    <tableColumn id="190" xr3:uid="{00000000-0010-0000-0100-0000BE000000}" name="Colonne190"/>
    <tableColumn id="191" xr3:uid="{00000000-0010-0000-0100-0000BF000000}" name="Colonne191"/>
    <tableColumn id="192" xr3:uid="{00000000-0010-0000-0100-0000C0000000}" name="Colonne192"/>
    <tableColumn id="193" xr3:uid="{00000000-0010-0000-0100-0000C1000000}" name="Colonne193"/>
    <tableColumn id="194" xr3:uid="{00000000-0010-0000-0100-0000C2000000}" name="Colonne194"/>
    <tableColumn id="195" xr3:uid="{00000000-0010-0000-0100-0000C3000000}" name="Colonne195"/>
    <tableColumn id="196" xr3:uid="{00000000-0010-0000-0100-0000C4000000}" name="Colonne196"/>
    <tableColumn id="197" xr3:uid="{00000000-0010-0000-0100-0000C5000000}" name="Colonne197"/>
    <tableColumn id="198" xr3:uid="{00000000-0010-0000-0100-0000C6000000}" name="Colonne198"/>
    <tableColumn id="199" xr3:uid="{00000000-0010-0000-0100-0000C7000000}" name="Colonne199"/>
    <tableColumn id="200" xr3:uid="{00000000-0010-0000-0100-0000C8000000}" name="Colonne200"/>
    <tableColumn id="201" xr3:uid="{00000000-0010-0000-0100-0000C9000000}" name="Colonne201"/>
    <tableColumn id="202" xr3:uid="{00000000-0010-0000-0100-0000CA000000}" name="Colonne202"/>
    <tableColumn id="203" xr3:uid="{00000000-0010-0000-0100-0000CB000000}" name="Colonne203"/>
    <tableColumn id="204" xr3:uid="{00000000-0010-0000-0100-0000CC000000}" name="Colonne204"/>
    <tableColumn id="205" xr3:uid="{00000000-0010-0000-0100-0000CD000000}" name="Colonne205"/>
    <tableColumn id="206" xr3:uid="{00000000-0010-0000-0100-0000CE000000}" name="Colonne206"/>
    <tableColumn id="207" xr3:uid="{00000000-0010-0000-0100-0000CF000000}" name="Colonne207"/>
    <tableColumn id="208" xr3:uid="{00000000-0010-0000-0100-0000D0000000}" name="Colonne208"/>
    <tableColumn id="209" xr3:uid="{00000000-0010-0000-0100-0000D1000000}" name="Colonne209"/>
    <tableColumn id="210" xr3:uid="{00000000-0010-0000-0100-0000D2000000}" name="Colonne210"/>
    <tableColumn id="211" xr3:uid="{00000000-0010-0000-0100-0000D3000000}" name="Colonne211"/>
    <tableColumn id="212" xr3:uid="{00000000-0010-0000-0100-0000D4000000}" name="Colonne212"/>
    <tableColumn id="213" xr3:uid="{00000000-0010-0000-0100-0000D5000000}" name="Colonne213"/>
    <tableColumn id="214" xr3:uid="{00000000-0010-0000-0100-0000D6000000}" name="Colonne214"/>
    <tableColumn id="215" xr3:uid="{00000000-0010-0000-0100-0000D7000000}" name="Colonne215"/>
    <tableColumn id="216" xr3:uid="{00000000-0010-0000-0100-0000D8000000}" name="Colonne216"/>
    <tableColumn id="217" xr3:uid="{00000000-0010-0000-0100-0000D9000000}" name="Colonne217"/>
    <tableColumn id="218" xr3:uid="{00000000-0010-0000-0100-0000DA000000}" name="Colonne218"/>
    <tableColumn id="219" xr3:uid="{00000000-0010-0000-0100-0000DB000000}" name="Colonne219"/>
    <tableColumn id="220" xr3:uid="{00000000-0010-0000-0100-0000DC000000}" name="Colonne220"/>
    <tableColumn id="221" xr3:uid="{00000000-0010-0000-0100-0000DD000000}" name="Colonne221"/>
    <tableColumn id="222" xr3:uid="{00000000-0010-0000-0100-0000DE000000}" name="Colonne222"/>
    <tableColumn id="223" xr3:uid="{00000000-0010-0000-0100-0000DF000000}" name="Colonne223"/>
    <tableColumn id="224" xr3:uid="{00000000-0010-0000-0100-0000E0000000}" name="Colonne224"/>
    <tableColumn id="225" xr3:uid="{00000000-0010-0000-0100-0000E1000000}" name="Colonne225"/>
    <tableColumn id="226" xr3:uid="{00000000-0010-0000-0100-0000E2000000}" name="Colonne226"/>
    <tableColumn id="227" xr3:uid="{00000000-0010-0000-0100-0000E3000000}" name="Colonne227"/>
    <tableColumn id="228" xr3:uid="{00000000-0010-0000-0100-0000E4000000}" name="Colonne228"/>
    <tableColumn id="229" xr3:uid="{00000000-0010-0000-0100-0000E5000000}" name="Colonne229"/>
    <tableColumn id="230" xr3:uid="{00000000-0010-0000-0100-0000E6000000}" name="Colonne230"/>
    <tableColumn id="231" xr3:uid="{00000000-0010-0000-0100-0000E7000000}" name="Colonne231"/>
    <tableColumn id="232" xr3:uid="{00000000-0010-0000-0100-0000E8000000}" name="Colonne232"/>
    <tableColumn id="233" xr3:uid="{00000000-0010-0000-0100-0000E9000000}" name="Colonne233"/>
    <tableColumn id="234" xr3:uid="{00000000-0010-0000-0100-0000EA000000}" name="Colonne234"/>
    <tableColumn id="235" xr3:uid="{00000000-0010-0000-0100-0000EB000000}" name="Colonne235"/>
    <tableColumn id="236" xr3:uid="{00000000-0010-0000-0100-0000EC000000}" name="Colonne236"/>
    <tableColumn id="237" xr3:uid="{00000000-0010-0000-0100-0000ED000000}" name="Colonne237"/>
    <tableColumn id="238" xr3:uid="{00000000-0010-0000-0100-0000EE000000}" name="Colonne238"/>
    <tableColumn id="239" xr3:uid="{00000000-0010-0000-0100-0000EF000000}" name="Colonne239"/>
    <tableColumn id="240" xr3:uid="{00000000-0010-0000-0100-0000F0000000}" name="Colonne240"/>
    <tableColumn id="241" xr3:uid="{00000000-0010-0000-0100-0000F1000000}" name="Colonne241"/>
    <tableColumn id="242" xr3:uid="{00000000-0010-0000-0100-0000F2000000}" name="Colonne242"/>
    <tableColumn id="243" xr3:uid="{00000000-0010-0000-0100-0000F3000000}" name="Colonne243"/>
    <tableColumn id="244" xr3:uid="{00000000-0010-0000-0100-0000F4000000}" name="Colonne244"/>
    <tableColumn id="245" xr3:uid="{00000000-0010-0000-0100-0000F5000000}" name="Colonne245"/>
    <tableColumn id="246" xr3:uid="{00000000-0010-0000-0100-0000F6000000}" name="Colonne246"/>
    <tableColumn id="247" xr3:uid="{00000000-0010-0000-0100-0000F7000000}" name="Colonne247"/>
    <tableColumn id="248" xr3:uid="{00000000-0010-0000-0100-0000F8000000}" name="Colonne248"/>
    <tableColumn id="249" xr3:uid="{00000000-0010-0000-0100-0000F9000000}" name="Colonne249"/>
    <tableColumn id="250" xr3:uid="{00000000-0010-0000-0100-0000FA000000}" name="Colonne250"/>
    <tableColumn id="251" xr3:uid="{00000000-0010-0000-0100-0000FB000000}" name="Colonne251"/>
    <tableColumn id="252" xr3:uid="{00000000-0010-0000-0100-0000FC000000}" name="Colonne252"/>
    <tableColumn id="253" xr3:uid="{00000000-0010-0000-0100-0000FD000000}" name="Colonne253"/>
    <tableColumn id="254" xr3:uid="{00000000-0010-0000-0100-0000FE000000}" name="Colonne254"/>
    <tableColumn id="255" xr3:uid="{00000000-0010-0000-0100-0000FF000000}" name="Colonne255"/>
    <tableColumn id="256" xr3:uid="{00000000-0010-0000-0100-000000010000}" name="Colonne256"/>
    <tableColumn id="257" xr3:uid="{00000000-0010-0000-0100-000001010000}" name="Colonne257"/>
    <tableColumn id="258" xr3:uid="{00000000-0010-0000-0100-000002010000}" name="Colonne258"/>
    <tableColumn id="259" xr3:uid="{00000000-0010-0000-0100-000003010000}" name="Colonne259"/>
    <tableColumn id="260" xr3:uid="{00000000-0010-0000-0100-000004010000}" name="Colonne260"/>
    <tableColumn id="261" xr3:uid="{00000000-0010-0000-0100-000005010000}" name="Colonne261"/>
    <tableColumn id="262" xr3:uid="{00000000-0010-0000-0100-000006010000}" name="Colonne262"/>
    <tableColumn id="263" xr3:uid="{00000000-0010-0000-0100-000007010000}" name="Colonne263"/>
    <tableColumn id="264" xr3:uid="{00000000-0010-0000-0100-000008010000}" name="Colonne264"/>
    <tableColumn id="265" xr3:uid="{00000000-0010-0000-0100-000009010000}" name="Colonne265"/>
    <tableColumn id="266" xr3:uid="{00000000-0010-0000-0100-00000A010000}" name="Colonne266"/>
    <tableColumn id="267" xr3:uid="{00000000-0010-0000-0100-00000B010000}" name="Colonne267"/>
    <tableColumn id="268" xr3:uid="{00000000-0010-0000-0100-00000C010000}" name="Colonne268"/>
    <tableColumn id="269" xr3:uid="{00000000-0010-0000-0100-00000D010000}" name="Colonne269"/>
    <tableColumn id="270" xr3:uid="{00000000-0010-0000-0100-00000E010000}" name="Colonne270"/>
    <tableColumn id="271" xr3:uid="{00000000-0010-0000-0100-00000F010000}" name="Colonne271"/>
    <tableColumn id="272" xr3:uid="{00000000-0010-0000-0100-000010010000}" name="Colonne272"/>
    <tableColumn id="273" xr3:uid="{00000000-0010-0000-0100-000011010000}" name="Colonne273"/>
    <tableColumn id="274" xr3:uid="{00000000-0010-0000-0100-000012010000}" name="Colonne274"/>
    <tableColumn id="275" xr3:uid="{00000000-0010-0000-0100-000013010000}" name="Colonne275"/>
    <tableColumn id="276" xr3:uid="{00000000-0010-0000-0100-000014010000}" name="Colonne276"/>
    <tableColumn id="277" xr3:uid="{00000000-0010-0000-0100-000015010000}" name="Colonne277"/>
    <tableColumn id="278" xr3:uid="{00000000-0010-0000-0100-000016010000}" name="Colonne278"/>
    <tableColumn id="279" xr3:uid="{00000000-0010-0000-0100-000017010000}" name="Colonne279"/>
    <tableColumn id="280" xr3:uid="{00000000-0010-0000-0100-000018010000}" name="Colonne280"/>
    <tableColumn id="281" xr3:uid="{00000000-0010-0000-0100-000019010000}" name="Colonne281"/>
    <tableColumn id="282" xr3:uid="{00000000-0010-0000-0100-00001A010000}" name="Colonne282"/>
    <tableColumn id="283" xr3:uid="{00000000-0010-0000-0100-00001B010000}" name="Colonne283"/>
    <tableColumn id="284" xr3:uid="{00000000-0010-0000-0100-00001C010000}" name="Colonne284"/>
    <tableColumn id="285" xr3:uid="{00000000-0010-0000-0100-00001D010000}" name="Colonne285"/>
    <tableColumn id="286" xr3:uid="{00000000-0010-0000-0100-00001E010000}" name="Colonne286"/>
    <tableColumn id="287" xr3:uid="{00000000-0010-0000-0100-00001F010000}" name="Colonne287"/>
    <tableColumn id="288" xr3:uid="{00000000-0010-0000-0100-000020010000}" name="Colonne288"/>
    <tableColumn id="289" xr3:uid="{00000000-0010-0000-0100-000021010000}" name="Colonne289"/>
    <tableColumn id="290" xr3:uid="{00000000-0010-0000-0100-000022010000}" name="Colonne290"/>
    <tableColumn id="291" xr3:uid="{00000000-0010-0000-0100-000023010000}" name="Colonne291"/>
    <tableColumn id="292" xr3:uid="{00000000-0010-0000-0100-000024010000}" name="Colonne292"/>
    <tableColumn id="293" xr3:uid="{00000000-0010-0000-0100-000025010000}" name="Colonne293"/>
    <tableColumn id="294" xr3:uid="{00000000-0010-0000-0100-000026010000}" name="Colonne294"/>
    <tableColumn id="295" xr3:uid="{00000000-0010-0000-0100-000027010000}" name="Colonne295"/>
    <tableColumn id="296" xr3:uid="{00000000-0010-0000-0100-000028010000}" name="Colonne296"/>
    <tableColumn id="297" xr3:uid="{00000000-0010-0000-0100-000029010000}" name="Colonne297"/>
    <tableColumn id="298" xr3:uid="{00000000-0010-0000-0100-00002A010000}" name="Colonne298"/>
    <tableColumn id="299" xr3:uid="{00000000-0010-0000-0100-00002B010000}" name="Colonne299"/>
    <tableColumn id="300" xr3:uid="{00000000-0010-0000-0100-00002C010000}" name="Colonne300"/>
    <tableColumn id="301" xr3:uid="{00000000-0010-0000-0100-00002D010000}" name="Colonne301"/>
    <tableColumn id="302" xr3:uid="{00000000-0010-0000-0100-00002E010000}" name="Colonne302"/>
    <tableColumn id="303" xr3:uid="{00000000-0010-0000-0100-00002F010000}" name="Colonne303"/>
    <tableColumn id="304" xr3:uid="{00000000-0010-0000-0100-000030010000}" name="Colonne304"/>
    <tableColumn id="305" xr3:uid="{00000000-0010-0000-0100-000031010000}" name="Colonne305"/>
    <tableColumn id="306" xr3:uid="{00000000-0010-0000-0100-000032010000}" name="Colonne306"/>
    <tableColumn id="307" xr3:uid="{00000000-0010-0000-0100-000033010000}" name="Colonne307"/>
    <tableColumn id="308" xr3:uid="{00000000-0010-0000-0100-000034010000}" name="Colonne308"/>
    <tableColumn id="309" xr3:uid="{00000000-0010-0000-0100-000035010000}" name="Colonne309"/>
    <tableColumn id="310" xr3:uid="{00000000-0010-0000-0100-000036010000}" name="Colonne310"/>
    <tableColumn id="311" xr3:uid="{00000000-0010-0000-0100-000037010000}" name="Colonne311"/>
    <tableColumn id="312" xr3:uid="{00000000-0010-0000-0100-000038010000}" name="Colonne312"/>
    <tableColumn id="313" xr3:uid="{00000000-0010-0000-0100-000039010000}" name="Colonne313"/>
    <tableColumn id="314" xr3:uid="{00000000-0010-0000-0100-00003A010000}" name="Colonne314"/>
    <tableColumn id="315" xr3:uid="{00000000-0010-0000-0100-00003B010000}" name="Colonne315"/>
    <tableColumn id="316" xr3:uid="{00000000-0010-0000-0100-00003C010000}" name="Colonne316"/>
    <tableColumn id="317" xr3:uid="{00000000-0010-0000-0100-00003D010000}" name="Colonne317"/>
    <tableColumn id="318" xr3:uid="{00000000-0010-0000-0100-00003E010000}" name="Colonne318"/>
    <tableColumn id="319" xr3:uid="{00000000-0010-0000-0100-00003F010000}" name="Colonne319"/>
    <tableColumn id="320" xr3:uid="{00000000-0010-0000-0100-000040010000}" name="Colonne320"/>
    <tableColumn id="321" xr3:uid="{00000000-0010-0000-0100-000041010000}" name="Colonne321"/>
    <tableColumn id="322" xr3:uid="{00000000-0010-0000-0100-000042010000}" name="Colonne322"/>
    <tableColumn id="323" xr3:uid="{00000000-0010-0000-0100-000043010000}" name="Colonne323"/>
    <tableColumn id="324" xr3:uid="{00000000-0010-0000-0100-000044010000}" name="Colonne324"/>
    <tableColumn id="325" xr3:uid="{00000000-0010-0000-0100-000045010000}" name="Colonne325"/>
    <tableColumn id="326" xr3:uid="{00000000-0010-0000-0100-000046010000}" name="Colonne326"/>
    <tableColumn id="327" xr3:uid="{00000000-0010-0000-0100-000047010000}" name="Colonne327"/>
    <tableColumn id="328" xr3:uid="{00000000-0010-0000-0100-000048010000}" name="Colonne328"/>
    <tableColumn id="329" xr3:uid="{00000000-0010-0000-0100-000049010000}" name="Colonne329"/>
    <tableColumn id="330" xr3:uid="{00000000-0010-0000-0100-00004A010000}" name="Colonne330"/>
    <tableColumn id="331" xr3:uid="{00000000-0010-0000-0100-00004B010000}" name="Colonne331"/>
    <tableColumn id="332" xr3:uid="{00000000-0010-0000-0100-00004C010000}" name="Colonne332"/>
    <tableColumn id="333" xr3:uid="{00000000-0010-0000-0100-00004D010000}" name="Colonne333"/>
    <tableColumn id="334" xr3:uid="{00000000-0010-0000-0100-00004E010000}" name="Colonne334"/>
    <tableColumn id="335" xr3:uid="{00000000-0010-0000-0100-00004F010000}" name="Colonne335"/>
    <tableColumn id="336" xr3:uid="{00000000-0010-0000-0100-000050010000}" name="Colonne336"/>
    <tableColumn id="337" xr3:uid="{00000000-0010-0000-0100-000051010000}" name="Colonne337"/>
    <tableColumn id="338" xr3:uid="{00000000-0010-0000-0100-000052010000}" name="Colonne338"/>
    <tableColumn id="339" xr3:uid="{00000000-0010-0000-0100-000053010000}" name="Colonne339"/>
    <tableColumn id="340" xr3:uid="{00000000-0010-0000-0100-000054010000}" name="Colonne340"/>
    <tableColumn id="341" xr3:uid="{00000000-0010-0000-0100-000055010000}" name="Colonne341"/>
    <tableColumn id="342" xr3:uid="{00000000-0010-0000-0100-000056010000}" name="Colonne342"/>
    <tableColumn id="343" xr3:uid="{00000000-0010-0000-0100-000057010000}" name="Colonne343"/>
    <tableColumn id="344" xr3:uid="{00000000-0010-0000-0100-000058010000}" name="Colonne344"/>
    <tableColumn id="345" xr3:uid="{00000000-0010-0000-0100-000059010000}" name="Colonne345"/>
    <tableColumn id="346" xr3:uid="{00000000-0010-0000-0100-00005A010000}" name="Colonne346"/>
    <tableColumn id="347" xr3:uid="{00000000-0010-0000-0100-00005B010000}" name="Colonne347"/>
    <tableColumn id="348" xr3:uid="{00000000-0010-0000-0100-00005C010000}" name="Colonne348"/>
    <tableColumn id="349" xr3:uid="{00000000-0010-0000-0100-00005D010000}" name="Colonne349"/>
    <tableColumn id="350" xr3:uid="{00000000-0010-0000-0100-00005E010000}" name="Colonne350"/>
    <tableColumn id="351" xr3:uid="{00000000-0010-0000-0100-00005F010000}" name="Colonne351"/>
    <tableColumn id="352" xr3:uid="{00000000-0010-0000-0100-000060010000}" name="Colonne352"/>
    <tableColumn id="353" xr3:uid="{00000000-0010-0000-0100-000061010000}" name="Colonne353"/>
    <tableColumn id="354" xr3:uid="{00000000-0010-0000-0100-000062010000}" name="Colonne354"/>
    <tableColumn id="355" xr3:uid="{00000000-0010-0000-0100-000063010000}" name="Colonne355"/>
    <tableColumn id="356" xr3:uid="{00000000-0010-0000-0100-000064010000}" name="Colonne356"/>
    <tableColumn id="357" xr3:uid="{00000000-0010-0000-0100-000065010000}" name="Colonne357"/>
    <tableColumn id="358" xr3:uid="{00000000-0010-0000-0100-000066010000}" name="Colonne358"/>
    <tableColumn id="359" xr3:uid="{00000000-0010-0000-0100-000067010000}" name="Colonne359"/>
    <tableColumn id="360" xr3:uid="{00000000-0010-0000-0100-000068010000}" name="Colonne360"/>
    <tableColumn id="361" xr3:uid="{00000000-0010-0000-0100-000069010000}" name="Colonne361"/>
    <tableColumn id="362" xr3:uid="{00000000-0010-0000-0100-00006A010000}" name="Colonne362"/>
    <tableColumn id="363" xr3:uid="{00000000-0010-0000-0100-00006B010000}" name="Colonne363"/>
    <tableColumn id="364" xr3:uid="{00000000-0010-0000-0100-00006C010000}" name="Colonne364"/>
    <tableColumn id="365" xr3:uid="{00000000-0010-0000-0100-00006D010000}" name="Colonne365"/>
    <tableColumn id="366" xr3:uid="{00000000-0010-0000-0100-00006E010000}" name="Colonne366"/>
    <tableColumn id="367" xr3:uid="{00000000-0010-0000-0100-00006F010000}" name="Colonne367"/>
    <tableColumn id="368" xr3:uid="{00000000-0010-0000-0100-000070010000}" name="Colonne368"/>
    <tableColumn id="369" xr3:uid="{00000000-0010-0000-0100-000071010000}" name="Colonne369"/>
    <tableColumn id="370" xr3:uid="{00000000-0010-0000-0100-000072010000}" name="Colonne370"/>
    <tableColumn id="371" xr3:uid="{00000000-0010-0000-0100-000073010000}" name="Colonne371"/>
    <tableColumn id="372" xr3:uid="{00000000-0010-0000-0100-000074010000}" name="Colonne372"/>
    <tableColumn id="373" xr3:uid="{00000000-0010-0000-0100-000075010000}" name="Colonne373"/>
    <tableColumn id="374" xr3:uid="{00000000-0010-0000-0100-000076010000}" name="Colonne374"/>
    <tableColumn id="375" xr3:uid="{00000000-0010-0000-0100-000077010000}" name="Colonne375"/>
    <tableColumn id="376" xr3:uid="{00000000-0010-0000-0100-000078010000}" name="Colonne376"/>
    <tableColumn id="377" xr3:uid="{00000000-0010-0000-0100-000079010000}" name="Colonne377"/>
    <tableColumn id="378" xr3:uid="{00000000-0010-0000-0100-00007A010000}" name="Colonne378"/>
    <tableColumn id="379" xr3:uid="{00000000-0010-0000-0100-00007B010000}" name="Colonne379"/>
    <tableColumn id="380" xr3:uid="{00000000-0010-0000-0100-00007C010000}" name="Colonne380"/>
    <tableColumn id="381" xr3:uid="{00000000-0010-0000-0100-00007D010000}" name="Colonne381"/>
    <tableColumn id="382" xr3:uid="{00000000-0010-0000-0100-00007E010000}" name="Colonne382"/>
    <tableColumn id="383" xr3:uid="{00000000-0010-0000-0100-00007F010000}" name="Colonne383"/>
    <tableColumn id="384" xr3:uid="{00000000-0010-0000-0100-000080010000}" name="Colonne384"/>
    <tableColumn id="385" xr3:uid="{00000000-0010-0000-0100-000081010000}" name="Colonne385"/>
    <tableColumn id="386" xr3:uid="{00000000-0010-0000-0100-000082010000}" name="Colonne386"/>
    <tableColumn id="387" xr3:uid="{00000000-0010-0000-0100-000083010000}" name="Colonne387"/>
    <tableColumn id="388" xr3:uid="{00000000-0010-0000-0100-000084010000}" name="Colonne388"/>
    <tableColumn id="389" xr3:uid="{00000000-0010-0000-0100-000085010000}" name="Colonne389"/>
    <tableColumn id="390" xr3:uid="{00000000-0010-0000-0100-000086010000}" name="Colonne390"/>
    <tableColumn id="391" xr3:uid="{00000000-0010-0000-0100-000087010000}" name="Colonne391"/>
    <tableColumn id="392" xr3:uid="{00000000-0010-0000-0100-000088010000}" name="Colonne392"/>
    <tableColumn id="393" xr3:uid="{00000000-0010-0000-0100-000089010000}" name="Colonne393"/>
    <tableColumn id="394" xr3:uid="{00000000-0010-0000-0100-00008A010000}" name="Colonne394"/>
    <tableColumn id="395" xr3:uid="{00000000-0010-0000-0100-00008B010000}" name="Colonne395"/>
    <tableColumn id="396" xr3:uid="{00000000-0010-0000-0100-00008C010000}" name="Colonne396"/>
    <tableColumn id="397" xr3:uid="{00000000-0010-0000-0100-00008D010000}" name="Colonne397"/>
    <tableColumn id="398" xr3:uid="{00000000-0010-0000-0100-00008E010000}" name="Colonne398"/>
    <tableColumn id="399" xr3:uid="{00000000-0010-0000-0100-00008F010000}" name="Colonne399"/>
    <tableColumn id="400" xr3:uid="{00000000-0010-0000-0100-000090010000}" name="Colonne400"/>
    <tableColumn id="401" xr3:uid="{00000000-0010-0000-0100-000091010000}" name="Colonne401"/>
    <tableColumn id="402" xr3:uid="{00000000-0010-0000-0100-000092010000}" name="Colonne402"/>
    <tableColumn id="403" xr3:uid="{00000000-0010-0000-0100-000093010000}" name="Colonne403"/>
    <tableColumn id="404" xr3:uid="{00000000-0010-0000-0100-000094010000}" name="Colonne404"/>
    <tableColumn id="405" xr3:uid="{00000000-0010-0000-0100-000095010000}" name="Colonne405"/>
    <tableColumn id="406" xr3:uid="{00000000-0010-0000-0100-000096010000}" name="Colonne406"/>
    <tableColumn id="407" xr3:uid="{00000000-0010-0000-0100-000097010000}" name="Colonne407"/>
    <tableColumn id="408" xr3:uid="{00000000-0010-0000-0100-000098010000}" name="Colonne408"/>
    <tableColumn id="409" xr3:uid="{00000000-0010-0000-0100-000099010000}" name="Colonne409"/>
    <tableColumn id="410" xr3:uid="{00000000-0010-0000-0100-00009A010000}" name="Colonne410"/>
    <tableColumn id="411" xr3:uid="{00000000-0010-0000-0100-00009B010000}" name="Colonne411"/>
    <tableColumn id="412" xr3:uid="{00000000-0010-0000-0100-00009C010000}" name="Colonne412"/>
    <tableColumn id="413" xr3:uid="{00000000-0010-0000-0100-00009D010000}" name="Colonne413"/>
    <tableColumn id="414" xr3:uid="{00000000-0010-0000-0100-00009E010000}" name="Colonne414"/>
    <tableColumn id="415" xr3:uid="{00000000-0010-0000-0100-00009F010000}" name="Colonne415"/>
    <tableColumn id="416" xr3:uid="{00000000-0010-0000-0100-0000A0010000}" name="Colonne416"/>
    <tableColumn id="417" xr3:uid="{00000000-0010-0000-0100-0000A1010000}" name="Colonne417"/>
    <tableColumn id="418" xr3:uid="{00000000-0010-0000-0100-0000A2010000}" name="Colonne418"/>
    <tableColumn id="419" xr3:uid="{00000000-0010-0000-0100-0000A3010000}" name="Colonne419"/>
    <tableColumn id="420" xr3:uid="{00000000-0010-0000-0100-0000A4010000}" name="Colonne420"/>
    <tableColumn id="421" xr3:uid="{00000000-0010-0000-0100-0000A5010000}" name="Colonne421"/>
    <tableColumn id="422" xr3:uid="{00000000-0010-0000-0100-0000A6010000}" name="Colonne422"/>
    <tableColumn id="423" xr3:uid="{00000000-0010-0000-0100-0000A7010000}" name="Colonne423"/>
    <tableColumn id="424" xr3:uid="{00000000-0010-0000-0100-0000A8010000}" name="Colonne424"/>
    <tableColumn id="425" xr3:uid="{00000000-0010-0000-0100-0000A9010000}" name="Colonne425"/>
    <tableColumn id="426" xr3:uid="{00000000-0010-0000-0100-0000AA010000}" name="Colonne426"/>
    <tableColumn id="427" xr3:uid="{00000000-0010-0000-0100-0000AB010000}" name="Colonne427"/>
    <tableColumn id="428" xr3:uid="{00000000-0010-0000-0100-0000AC010000}" name="Colonne428"/>
    <tableColumn id="429" xr3:uid="{00000000-0010-0000-0100-0000AD010000}" name="Colonne429"/>
    <tableColumn id="430" xr3:uid="{00000000-0010-0000-0100-0000AE010000}" name="Colonne430"/>
    <tableColumn id="431" xr3:uid="{00000000-0010-0000-0100-0000AF010000}" name="Colonne431"/>
    <tableColumn id="432" xr3:uid="{00000000-0010-0000-0100-0000B0010000}" name="Colonne432"/>
    <tableColumn id="433" xr3:uid="{00000000-0010-0000-0100-0000B1010000}" name="Colonne433"/>
    <tableColumn id="434" xr3:uid="{00000000-0010-0000-0100-0000B2010000}" name="Colonne434"/>
    <tableColumn id="435" xr3:uid="{00000000-0010-0000-0100-0000B3010000}" name="Colonne435"/>
    <tableColumn id="436" xr3:uid="{00000000-0010-0000-0100-0000B4010000}" name="Colonne436"/>
    <tableColumn id="437" xr3:uid="{00000000-0010-0000-0100-0000B5010000}" name="Colonne437"/>
    <tableColumn id="438" xr3:uid="{00000000-0010-0000-0100-0000B6010000}" name="Colonne438"/>
    <tableColumn id="439" xr3:uid="{00000000-0010-0000-0100-0000B7010000}" name="Colonne439"/>
    <tableColumn id="440" xr3:uid="{00000000-0010-0000-0100-0000B8010000}" name="Colonne440"/>
    <tableColumn id="441" xr3:uid="{00000000-0010-0000-0100-0000B9010000}" name="Colonne441"/>
    <tableColumn id="442" xr3:uid="{00000000-0010-0000-0100-0000BA010000}" name="Colonne442"/>
    <tableColumn id="443" xr3:uid="{00000000-0010-0000-0100-0000BB010000}" name="Colonne443"/>
    <tableColumn id="444" xr3:uid="{00000000-0010-0000-0100-0000BC010000}" name="Colonne444"/>
    <tableColumn id="445" xr3:uid="{00000000-0010-0000-0100-0000BD010000}" name="Colonne445"/>
    <tableColumn id="446" xr3:uid="{00000000-0010-0000-0100-0000BE010000}" name="Colonne446"/>
    <tableColumn id="447" xr3:uid="{00000000-0010-0000-0100-0000BF010000}" name="Colonne447"/>
    <tableColumn id="448" xr3:uid="{00000000-0010-0000-0100-0000C0010000}" name="Colonne448"/>
    <tableColumn id="449" xr3:uid="{00000000-0010-0000-0100-0000C1010000}" name="Colonne449"/>
    <tableColumn id="450" xr3:uid="{00000000-0010-0000-0100-0000C2010000}" name="Colonne450"/>
    <tableColumn id="451" xr3:uid="{00000000-0010-0000-0100-0000C3010000}" name="Colonne451"/>
    <tableColumn id="452" xr3:uid="{00000000-0010-0000-0100-0000C4010000}" name="Colonne452"/>
    <tableColumn id="453" xr3:uid="{00000000-0010-0000-0100-0000C5010000}" name="Colonne453"/>
    <tableColumn id="454" xr3:uid="{00000000-0010-0000-0100-0000C6010000}" name="Colonne454"/>
    <tableColumn id="455" xr3:uid="{00000000-0010-0000-0100-0000C7010000}" name="Colonne455"/>
    <tableColumn id="456" xr3:uid="{00000000-0010-0000-0100-0000C8010000}" name="Colonne456"/>
    <tableColumn id="457" xr3:uid="{00000000-0010-0000-0100-0000C9010000}" name="Colonne457"/>
    <tableColumn id="458" xr3:uid="{00000000-0010-0000-0100-0000CA010000}" name="Colonne458"/>
    <tableColumn id="459" xr3:uid="{00000000-0010-0000-0100-0000CB010000}" name="Colonne459"/>
    <tableColumn id="460" xr3:uid="{00000000-0010-0000-0100-0000CC010000}" name="Colonne460"/>
    <tableColumn id="461" xr3:uid="{00000000-0010-0000-0100-0000CD010000}" name="Colonne461"/>
    <tableColumn id="462" xr3:uid="{00000000-0010-0000-0100-0000CE010000}" name="Colonne462"/>
    <tableColumn id="463" xr3:uid="{00000000-0010-0000-0100-0000CF010000}" name="Colonne463"/>
    <tableColumn id="464" xr3:uid="{00000000-0010-0000-0100-0000D0010000}" name="Colonne464"/>
    <tableColumn id="465" xr3:uid="{00000000-0010-0000-0100-0000D1010000}" name="Colonne465"/>
    <tableColumn id="466" xr3:uid="{00000000-0010-0000-0100-0000D2010000}" name="Colonne466"/>
    <tableColumn id="467" xr3:uid="{00000000-0010-0000-0100-0000D3010000}" name="Colonne467"/>
    <tableColumn id="468" xr3:uid="{00000000-0010-0000-0100-0000D4010000}" name="Colonne468"/>
    <tableColumn id="469" xr3:uid="{00000000-0010-0000-0100-0000D5010000}" name="Colonne469"/>
    <tableColumn id="470" xr3:uid="{00000000-0010-0000-0100-0000D6010000}" name="Colonne470"/>
    <tableColumn id="471" xr3:uid="{00000000-0010-0000-0100-0000D7010000}" name="Colonne471"/>
    <tableColumn id="472" xr3:uid="{00000000-0010-0000-0100-0000D8010000}" name="Colonne472"/>
    <tableColumn id="473" xr3:uid="{00000000-0010-0000-0100-0000D9010000}" name="Colonne473"/>
    <tableColumn id="474" xr3:uid="{00000000-0010-0000-0100-0000DA010000}" name="Colonne474"/>
    <tableColumn id="475" xr3:uid="{00000000-0010-0000-0100-0000DB010000}" name="Colonne475"/>
    <tableColumn id="476" xr3:uid="{00000000-0010-0000-0100-0000DC010000}" name="Colonne476"/>
    <tableColumn id="477" xr3:uid="{00000000-0010-0000-0100-0000DD010000}" name="Colonne477"/>
    <tableColumn id="478" xr3:uid="{00000000-0010-0000-0100-0000DE010000}" name="Colonne478"/>
    <tableColumn id="479" xr3:uid="{00000000-0010-0000-0100-0000DF010000}" name="Colonne479"/>
    <tableColumn id="480" xr3:uid="{00000000-0010-0000-0100-0000E0010000}" name="Colonne480"/>
    <tableColumn id="481" xr3:uid="{00000000-0010-0000-0100-0000E1010000}" name="Colonne481"/>
    <tableColumn id="482" xr3:uid="{00000000-0010-0000-0100-0000E2010000}" name="Colonne482"/>
    <tableColumn id="483" xr3:uid="{00000000-0010-0000-0100-0000E3010000}" name="Colonne483"/>
    <tableColumn id="484" xr3:uid="{00000000-0010-0000-0100-0000E4010000}" name="Colonne484"/>
    <tableColumn id="485" xr3:uid="{00000000-0010-0000-0100-0000E5010000}" name="Colonne485"/>
    <tableColumn id="486" xr3:uid="{00000000-0010-0000-0100-0000E6010000}" name="Colonne486"/>
    <tableColumn id="487" xr3:uid="{00000000-0010-0000-0100-0000E7010000}" name="Colonne487"/>
    <tableColumn id="488" xr3:uid="{00000000-0010-0000-0100-0000E8010000}" name="Colonne488"/>
    <tableColumn id="489" xr3:uid="{00000000-0010-0000-0100-0000E9010000}" name="Colonne489"/>
    <tableColumn id="490" xr3:uid="{00000000-0010-0000-0100-0000EA010000}" name="Colonne490"/>
    <tableColumn id="491" xr3:uid="{00000000-0010-0000-0100-0000EB010000}" name="Colonne491"/>
    <tableColumn id="492" xr3:uid="{00000000-0010-0000-0100-0000EC010000}" name="Colonne492"/>
    <tableColumn id="493" xr3:uid="{00000000-0010-0000-0100-0000ED010000}" name="Colonne493"/>
    <tableColumn id="494" xr3:uid="{00000000-0010-0000-0100-0000EE010000}" name="Colonne494"/>
    <tableColumn id="495" xr3:uid="{00000000-0010-0000-0100-0000EF010000}" name="Colonne495"/>
    <tableColumn id="496" xr3:uid="{00000000-0010-0000-0100-0000F0010000}" name="Colonne496"/>
    <tableColumn id="497" xr3:uid="{00000000-0010-0000-0100-0000F1010000}" name="Colonne497"/>
    <tableColumn id="498" xr3:uid="{00000000-0010-0000-0100-0000F2010000}" name="Colonne498"/>
    <tableColumn id="499" xr3:uid="{00000000-0010-0000-0100-0000F3010000}" name="Colonne499"/>
    <tableColumn id="500" xr3:uid="{00000000-0010-0000-0100-0000F4010000}" name="Colonne500"/>
    <tableColumn id="501" xr3:uid="{00000000-0010-0000-0100-0000F5010000}" name="Colonne501"/>
    <tableColumn id="502" xr3:uid="{00000000-0010-0000-0100-0000F6010000}" name="Colonne502"/>
    <tableColumn id="503" xr3:uid="{00000000-0010-0000-0100-0000F7010000}" name="Colonne503"/>
    <tableColumn id="504" xr3:uid="{00000000-0010-0000-0100-0000F8010000}" name="Colonne504"/>
    <tableColumn id="505" xr3:uid="{00000000-0010-0000-0100-0000F9010000}" name="Colonne505"/>
    <tableColumn id="506" xr3:uid="{00000000-0010-0000-0100-0000FA010000}" name="Colonne506"/>
    <tableColumn id="507" xr3:uid="{00000000-0010-0000-0100-0000FB010000}" name="Colonne507"/>
    <tableColumn id="508" xr3:uid="{00000000-0010-0000-0100-0000FC010000}" name="Colonne508"/>
    <tableColumn id="509" xr3:uid="{00000000-0010-0000-0100-0000FD010000}" name="Colonne509"/>
    <tableColumn id="510" xr3:uid="{00000000-0010-0000-0100-0000FE010000}" name="Colonne510"/>
    <tableColumn id="511" xr3:uid="{00000000-0010-0000-0100-0000FF010000}" name="Colonne511"/>
    <tableColumn id="512" xr3:uid="{00000000-0010-0000-0100-000000020000}" name="Colonne512"/>
    <tableColumn id="513" xr3:uid="{00000000-0010-0000-0100-000001020000}" name="Colonne513"/>
    <tableColumn id="514" xr3:uid="{00000000-0010-0000-0100-000002020000}" name="Colonne514"/>
    <tableColumn id="515" xr3:uid="{00000000-0010-0000-0100-000003020000}" name="Colonne515"/>
    <tableColumn id="516" xr3:uid="{00000000-0010-0000-0100-000004020000}" name="Colonne516"/>
    <tableColumn id="517" xr3:uid="{00000000-0010-0000-0100-000005020000}" name="Colonne517"/>
    <tableColumn id="518" xr3:uid="{00000000-0010-0000-0100-000006020000}" name="Colonne518"/>
    <tableColumn id="519" xr3:uid="{00000000-0010-0000-0100-000007020000}" name="Colonne519"/>
    <tableColumn id="520" xr3:uid="{00000000-0010-0000-0100-000008020000}" name="Colonne520"/>
    <tableColumn id="521" xr3:uid="{00000000-0010-0000-0100-000009020000}" name="Colonne521"/>
    <tableColumn id="522" xr3:uid="{00000000-0010-0000-0100-00000A020000}" name="Colonne522"/>
    <tableColumn id="523" xr3:uid="{00000000-0010-0000-0100-00000B020000}" name="Colonne523"/>
    <tableColumn id="524" xr3:uid="{00000000-0010-0000-0100-00000C020000}" name="Colonne524"/>
    <tableColumn id="525" xr3:uid="{00000000-0010-0000-0100-00000D020000}" name="Colonne525"/>
    <tableColumn id="526" xr3:uid="{00000000-0010-0000-0100-00000E020000}" name="Colonne526"/>
    <tableColumn id="527" xr3:uid="{00000000-0010-0000-0100-00000F020000}" name="Colonne527"/>
    <tableColumn id="528" xr3:uid="{00000000-0010-0000-0100-000010020000}" name="Colonne528"/>
    <tableColumn id="529" xr3:uid="{00000000-0010-0000-0100-000011020000}" name="Colonne529"/>
    <tableColumn id="530" xr3:uid="{00000000-0010-0000-0100-000012020000}" name="Colonne530"/>
    <tableColumn id="531" xr3:uid="{00000000-0010-0000-0100-000013020000}" name="Colonne531"/>
    <tableColumn id="532" xr3:uid="{00000000-0010-0000-0100-000014020000}" name="Colonne532"/>
    <tableColumn id="533" xr3:uid="{00000000-0010-0000-0100-000015020000}" name="Colonne533"/>
    <tableColumn id="534" xr3:uid="{00000000-0010-0000-0100-000016020000}" name="Colonne534"/>
    <tableColumn id="535" xr3:uid="{00000000-0010-0000-0100-000017020000}" name="Colonne535"/>
    <tableColumn id="536" xr3:uid="{00000000-0010-0000-0100-000018020000}" name="Colonne536"/>
    <tableColumn id="537" xr3:uid="{00000000-0010-0000-0100-000019020000}" name="Colonne537"/>
    <tableColumn id="538" xr3:uid="{00000000-0010-0000-0100-00001A020000}" name="Colonne538"/>
    <tableColumn id="539" xr3:uid="{00000000-0010-0000-0100-00001B020000}" name="Colonne539"/>
    <tableColumn id="540" xr3:uid="{00000000-0010-0000-0100-00001C020000}" name="Colonne540"/>
    <tableColumn id="541" xr3:uid="{00000000-0010-0000-0100-00001D020000}" name="Colonne541"/>
    <tableColumn id="542" xr3:uid="{00000000-0010-0000-0100-00001E020000}" name="Colonne542"/>
    <tableColumn id="543" xr3:uid="{00000000-0010-0000-0100-00001F020000}" name="Colonne543"/>
    <tableColumn id="544" xr3:uid="{00000000-0010-0000-0100-000020020000}" name="Colonne544"/>
    <tableColumn id="545" xr3:uid="{00000000-0010-0000-0100-000021020000}" name="Colonne545"/>
    <tableColumn id="546" xr3:uid="{00000000-0010-0000-0100-000022020000}" name="Colonne546"/>
    <tableColumn id="547" xr3:uid="{00000000-0010-0000-0100-000023020000}" name="Colonne547"/>
    <tableColumn id="548" xr3:uid="{00000000-0010-0000-0100-000024020000}" name="Colonne548"/>
    <tableColumn id="549" xr3:uid="{00000000-0010-0000-0100-000025020000}" name="Colonne549"/>
    <tableColumn id="550" xr3:uid="{00000000-0010-0000-0100-000026020000}" name="Colonne550"/>
    <tableColumn id="551" xr3:uid="{00000000-0010-0000-0100-000027020000}" name="Colonne551"/>
    <tableColumn id="552" xr3:uid="{00000000-0010-0000-0100-000028020000}" name="Colonne552"/>
    <tableColumn id="553" xr3:uid="{00000000-0010-0000-0100-000029020000}" name="Colonne553"/>
    <tableColumn id="554" xr3:uid="{00000000-0010-0000-0100-00002A020000}" name="Colonne554"/>
    <tableColumn id="555" xr3:uid="{00000000-0010-0000-0100-00002B020000}" name="Colonne555"/>
    <tableColumn id="556" xr3:uid="{00000000-0010-0000-0100-00002C020000}" name="Colonne556"/>
    <tableColumn id="557" xr3:uid="{00000000-0010-0000-0100-00002D020000}" name="Colonne557"/>
    <tableColumn id="558" xr3:uid="{00000000-0010-0000-0100-00002E020000}" name="Colonne558"/>
    <tableColumn id="559" xr3:uid="{00000000-0010-0000-0100-00002F020000}" name="Colonne559"/>
    <tableColumn id="560" xr3:uid="{00000000-0010-0000-0100-000030020000}" name="Colonne560"/>
    <tableColumn id="561" xr3:uid="{00000000-0010-0000-0100-000031020000}" name="Colonne561"/>
    <tableColumn id="562" xr3:uid="{00000000-0010-0000-0100-000032020000}" name="Colonne562"/>
    <tableColumn id="563" xr3:uid="{00000000-0010-0000-0100-000033020000}" name="Colonne563"/>
    <tableColumn id="564" xr3:uid="{00000000-0010-0000-0100-000034020000}" name="Colonne564"/>
    <tableColumn id="565" xr3:uid="{00000000-0010-0000-0100-000035020000}" name="Colonne565"/>
    <tableColumn id="566" xr3:uid="{00000000-0010-0000-0100-000036020000}" name="Colonne566"/>
    <tableColumn id="567" xr3:uid="{00000000-0010-0000-0100-000037020000}" name="Colonne567"/>
    <tableColumn id="568" xr3:uid="{00000000-0010-0000-0100-000038020000}" name="Colonne568"/>
    <tableColumn id="569" xr3:uid="{00000000-0010-0000-0100-000039020000}" name="Colonne569"/>
    <tableColumn id="570" xr3:uid="{00000000-0010-0000-0100-00003A020000}" name="Colonne570"/>
    <tableColumn id="571" xr3:uid="{00000000-0010-0000-0100-00003B020000}" name="Colonne571"/>
    <tableColumn id="572" xr3:uid="{00000000-0010-0000-0100-00003C020000}" name="Colonne572"/>
    <tableColumn id="573" xr3:uid="{00000000-0010-0000-0100-00003D020000}" name="Colonne573"/>
    <tableColumn id="574" xr3:uid="{00000000-0010-0000-0100-00003E020000}" name="Colonne574"/>
    <tableColumn id="575" xr3:uid="{00000000-0010-0000-0100-00003F020000}" name="Colonne575"/>
    <tableColumn id="576" xr3:uid="{00000000-0010-0000-0100-000040020000}" name="Colonne576"/>
    <tableColumn id="577" xr3:uid="{00000000-0010-0000-0100-000041020000}" name="Colonne577"/>
    <tableColumn id="578" xr3:uid="{00000000-0010-0000-0100-000042020000}" name="Colonne578"/>
    <tableColumn id="579" xr3:uid="{00000000-0010-0000-0100-000043020000}" name="Colonne579"/>
    <tableColumn id="580" xr3:uid="{00000000-0010-0000-0100-000044020000}" name="Colonne580"/>
    <tableColumn id="581" xr3:uid="{00000000-0010-0000-0100-000045020000}" name="Colonne581"/>
    <tableColumn id="582" xr3:uid="{00000000-0010-0000-0100-000046020000}" name="Colonne582"/>
    <tableColumn id="583" xr3:uid="{00000000-0010-0000-0100-000047020000}" name="Colonne583"/>
    <tableColumn id="584" xr3:uid="{00000000-0010-0000-0100-000048020000}" name="Colonne584"/>
    <tableColumn id="585" xr3:uid="{00000000-0010-0000-0100-000049020000}" name="Colonne585"/>
    <tableColumn id="586" xr3:uid="{00000000-0010-0000-0100-00004A020000}" name="Colonne586"/>
    <tableColumn id="587" xr3:uid="{00000000-0010-0000-0100-00004B020000}" name="Colonne587"/>
    <tableColumn id="588" xr3:uid="{00000000-0010-0000-0100-00004C020000}" name="Colonne588"/>
    <tableColumn id="589" xr3:uid="{00000000-0010-0000-0100-00004D020000}" name="Colonne589"/>
    <tableColumn id="590" xr3:uid="{00000000-0010-0000-0100-00004E020000}" name="Colonne590"/>
    <tableColumn id="591" xr3:uid="{00000000-0010-0000-0100-00004F020000}" name="Colonne591"/>
    <tableColumn id="592" xr3:uid="{00000000-0010-0000-0100-000050020000}" name="Colonne592"/>
    <tableColumn id="593" xr3:uid="{00000000-0010-0000-0100-000051020000}" name="Colonne593"/>
    <tableColumn id="594" xr3:uid="{00000000-0010-0000-0100-000052020000}" name="Colonne594"/>
    <tableColumn id="595" xr3:uid="{00000000-0010-0000-0100-000053020000}" name="Colonne595"/>
    <tableColumn id="596" xr3:uid="{00000000-0010-0000-0100-000054020000}" name="Colonne596"/>
    <tableColumn id="597" xr3:uid="{00000000-0010-0000-0100-000055020000}" name="Colonne597"/>
    <tableColumn id="598" xr3:uid="{00000000-0010-0000-0100-000056020000}" name="Colonne598"/>
    <tableColumn id="599" xr3:uid="{00000000-0010-0000-0100-000057020000}" name="Colonne599"/>
    <tableColumn id="600" xr3:uid="{00000000-0010-0000-0100-000058020000}" name="Colonne600"/>
    <tableColumn id="601" xr3:uid="{00000000-0010-0000-0100-000059020000}" name="Colonne601"/>
    <tableColumn id="602" xr3:uid="{00000000-0010-0000-0100-00005A020000}" name="Colonne602"/>
    <tableColumn id="603" xr3:uid="{00000000-0010-0000-0100-00005B020000}" name="Colonne603"/>
    <tableColumn id="604" xr3:uid="{00000000-0010-0000-0100-00005C020000}" name="Colonne604"/>
    <tableColumn id="605" xr3:uid="{00000000-0010-0000-0100-00005D020000}" name="Colonne605"/>
    <tableColumn id="606" xr3:uid="{00000000-0010-0000-0100-00005E020000}" name="Colonne606"/>
    <tableColumn id="607" xr3:uid="{00000000-0010-0000-0100-00005F020000}" name="Colonne607"/>
    <tableColumn id="608" xr3:uid="{00000000-0010-0000-0100-000060020000}" name="Colonne608"/>
    <tableColumn id="609" xr3:uid="{00000000-0010-0000-0100-000061020000}" name="Colonne609"/>
    <tableColumn id="610" xr3:uid="{00000000-0010-0000-0100-000062020000}" name="Colonne610"/>
    <tableColumn id="611" xr3:uid="{00000000-0010-0000-0100-000063020000}" name="Colonne611"/>
    <tableColumn id="612" xr3:uid="{00000000-0010-0000-0100-000064020000}" name="Colonne612"/>
    <tableColumn id="613" xr3:uid="{00000000-0010-0000-0100-000065020000}" name="Colonne613"/>
    <tableColumn id="614" xr3:uid="{00000000-0010-0000-0100-000066020000}" name="Colonne614"/>
    <tableColumn id="615" xr3:uid="{00000000-0010-0000-0100-000067020000}" name="Colonne615"/>
    <tableColumn id="616" xr3:uid="{00000000-0010-0000-0100-000068020000}" name="Colonne616"/>
    <tableColumn id="617" xr3:uid="{00000000-0010-0000-0100-000069020000}" name="Colonne617"/>
    <tableColumn id="618" xr3:uid="{00000000-0010-0000-0100-00006A020000}" name="Colonne618"/>
    <tableColumn id="619" xr3:uid="{00000000-0010-0000-0100-00006B020000}" name="Colonne619"/>
    <tableColumn id="620" xr3:uid="{00000000-0010-0000-0100-00006C020000}" name="Colonne620"/>
    <tableColumn id="621" xr3:uid="{00000000-0010-0000-0100-00006D020000}" name="Colonne621"/>
    <tableColumn id="622" xr3:uid="{00000000-0010-0000-0100-00006E020000}" name="Colonne622"/>
    <tableColumn id="623" xr3:uid="{00000000-0010-0000-0100-00006F020000}" name="Colonne623"/>
    <tableColumn id="624" xr3:uid="{00000000-0010-0000-0100-000070020000}" name="Colonne624"/>
    <tableColumn id="625" xr3:uid="{00000000-0010-0000-0100-000071020000}" name="Colonne625"/>
    <tableColumn id="626" xr3:uid="{00000000-0010-0000-0100-000072020000}" name="Colonne626"/>
    <tableColumn id="627" xr3:uid="{00000000-0010-0000-0100-000073020000}" name="Colonne627"/>
    <tableColumn id="628" xr3:uid="{00000000-0010-0000-0100-000074020000}" name="Colonne628"/>
    <tableColumn id="629" xr3:uid="{00000000-0010-0000-0100-000075020000}" name="Colonne629"/>
    <tableColumn id="630" xr3:uid="{00000000-0010-0000-0100-000076020000}" name="Colonne630"/>
    <tableColumn id="631" xr3:uid="{00000000-0010-0000-0100-000077020000}" name="Colonne631"/>
    <tableColumn id="632" xr3:uid="{00000000-0010-0000-0100-000078020000}" name="Colonne632"/>
    <tableColumn id="633" xr3:uid="{00000000-0010-0000-0100-000079020000}" name="Colonne633"/>
    <tableColumn id="634" xr3:uid="{00000000-0010-0000-0100-00007A020000}" name="Colonne634"/>
    <tableColumn id="635" xr3:uid="{00000000-0010-0000-0100-00007B020000}" name="Colonne635"/>
    <tableColumn id="636" xr3:uid="{00000000-0010-0000-0100-00007C020000}" name="Colonne636"/>
    <tableColumn id="637" xr3:uid="{00000000-0010-0000-0100-00007D020000}" name="Colonne637"/>
    <tableColumn id="638" xr3:uid="{00000000-0010-0000-0100-00007E020000}" name="Colonne638"/>
    <tableColumn id="639" xr3:uid="{00000000-0010-0000-0100-00007F020000}" name="Colonne639"/>
    <tableColumn id="640" xr3:uid="{00000000-0010-0000-0100-000080020000}" name="Colonne640"/>
    <tableColumn id="641" xr3:uid="{00000000-0010-0000-0100-000081020000}" name="Colonne641"/>
    <tableColumn id="642" xr3:uid="{00000000-0010-0000-0100-000082020000}" name="Colonne642"/>
    <tableColumn id="643" xr3:uid="{00000000-0010-0000-0100-000083020000}" name="Colonne643"/>
    <tableColumn id="644" xr3:uid="{00000000-0010-0000-0100-000084020000}" name="Colonne644"/>
    <tableColumn id="645" xr3:uid="{00000000-0010-0000-0100-000085020000}" name="Colonne645"/>
    <tableColumn id="646" xr3:uid="{00000000-0010-0000-0100-000086020000}" name="Colonne646"/>
    <tableColumn id="647" xr3:uid="{00000000-0010-0000-0100-000087020000}" name="Colonne647"/>
    <tableColumn id="648" xr3:uid="{00000000-0010-0000-0100-000088020000}" name="Colonne648"/>
    <tableColumn id="649" xr3:uid="{00000000-0010-0000-0100-000089020000}" name="Colonne649"/>
    <tableColumn id="650" xr3:uid="{00000000-0010-0000-0100-00008A020000}" name="Colonne650"/>
    <tableColumn id="651" xr3:uid="{00000000-0010-0000-0100-00008B020000}" name="Colonne651"/>
    <tableColumn id="652" xr3:uid="{00000000-0010-0000-0100-00008C020000}" name="Colonne652"/>
    <tableColumn id="653" xr3:uid="{00000000-0010-0000-0100-00008D020000}" name="Colonne653"/>
    <tableColumn id="654" xr3:uid="{00000000-0010-0000-0100-00008E020000}" name="Colonne654"/>
    <tableColumn id="655" xr3:uid="{00000000-0010-0000-0100-00008F020000}" name="Colonne655"/>
    <tableColumn id="656" xr3:uid="{00000000-0010-0000-0100-000090020000}" name="Colonne656"/>
    <tableColumn id="657" xr3:uid="{00000000-0010-0000-0100-000091020000}" name="Colonne657"/>
    <tableColumn id="658" xr3:uid="{00000000-0010-0000-0100-000092020000}" name="Colonne658"/>
    <tableColumn id="659" xr3:uid="{00000000-0010-0000-0100-000093020000}" name="Colonne659"/>
    <tableColumn id="660" xr3:uid="{00000000-0010-0000-0100-000094020000}" name="Colonne660"/>
    <tableColumn id="661" xr3:uid="{00000000-0010-0000-0100-000095020000}" name="Colonne661"/>
    <tableColumn id="662" xr3:uid="{00000000-0010-0000-0100-000096020000}" name="Colonne662"/>
    <tableColumn id="663" xr3:uid="{00000000-0010-0000-0100-000097020000}" name="Colonne663"/>
    <tableColumn id="664" xr3:uid="{00000000-0010-0000-0100-000098020000}" name="Colonne664"/>
    <tableColumn id="665" xr3:uid="{00000000-0010-0000-0100-000099020000}" name="Colonne665"/>
    <tableColumn id="666" xr3:uid="{00000000-0010-0000-0100-00009A020000}" name="Colonne666"/>
    <tableColumn id="667" xr3:uid="{00000000-0010-0000-0100-00009B020000}" name="Colonne667"/>
    <tableColumn id="668" xr3:uid="{00000000-0010-0000-0100-00009C020000}" name="Colonne668"/>
    <tableColumn id="669" xr3:uid="{00000000-0010-0000-0100-00009D020000}" name="Colonne669"/>
    <tableColumn id="670" xr3:uid="{00000000-0010-0000-0100-00009E020000}" name="Colonne670"/>
    <tableColumn id="671" xr3:uid="{00000000-0010-0000-0100-00009F020000}" name="Colonne671"/>
    <tableColumn id="672" xr3:uid="{00000000-0010-0000-0100-0000A0020000}" name="Colonne672"/>
    <tableColumn id="673" xr3:uid="{00000000-0010-0000-0100-0000A1020000}" name="Colonne673"/>
    <tableColumn id="674" xr3:uid="{00000000-0010-0000-0100-0000A2020000}" name="Colonne674"/>
    <tableColumn id="675" xr3:uid="{00000000-0010-0000-0100-0000A3020000}" name="Colonne675"/>
    <tableColumn id="676" xr3:uid="{00000000-0010-0000-0100-0000A4020000}" name="Colonne676"/>
    <tableColumn id="677" xr3:uid="{00000000-0010-0000-0100-0000A5020000}" name="Colonne677"/>
    <tableColumn id="678" xr3:uid="{00000000-0010-0000-0100-0000A6020000}" name="Colonne678"/>
    <tableColumn id="679" xr3:uid="{00000000-0010-0000-0100-0000A7020000}" name="Colonne679"/>
    <tableColumn id="680" xr3:uid="{00000000-0010-0000-0100-0000A8020000}" name="Colonne680"/>
    <tableColumn id="681" xr3:uid="{00000000-0010-0000-0100-0000A9020000}" name="Colonne681"/>
    <tableColumn id="682" xr3:uid="{00000000-0010-0000-0100-0000AA020000}" name="Colonne682"/>
    <tableColumn id="683" xr3:uid="{00000000-0010-0000-0100-0000AB020000}" name="Colonne683"/>
    <tableColumn id="684" xr3:uid="{00000000-0010-0000-0100-0000AC020000}" name="Colonne684"/>
    <tableColumn id="685" xr3:uid="{00000000-0010-0000-0100-0000AD020000}" name="Colonne685"/>
    <tableColumn id="686" xr3:uid="{00000000-0010-0000-0100-0000AE020000}" name="Colonne686"/>
    <tableColumn id="687" xr3:uid="{00000000-0010-0000-0100-0000AF020000}" name="Colonne687"/>
    <tableColumn id="688" xr3:uid="{00000000-0010-0000-0100-0000B0020000}" name="Colonne688"/>
    <tableColumn id="689" xr3:uid="{00000000-0010-0000-0100-0000B1020000}" name="Colonne689"/>
    <tableColumn id="690" xr3:uid="{00000000-0010-0000-0100-0000B2020000}" name="Colonne690"/>
    <tableColumn id="691" xr3:uid="{00000000-0010-0000-0100-0000B3020000}" name="Colonne691"/>
    <tableColumn id="692" xr3:uid="{00000000-0010-0000-0100-0000B4020000}" name="Colonne692"/>
    <tableColumn id="693" xr3:uid="{00000000-0010-0000-0100-0000B5020000}" name="Colonne693"/>
    <tableColumn id="694" xr3:uid="{00000000-0010-0000-0100-0000B6020000}" name="Colonne694"/>
    <tableColumn id="695" xr3:uid="{00000000-0010-0000-0100-0000B7020000}" name="Colonne695"/>
    <tableColumn id="696" xr3:uid="{00000000-0010-0000-0100-0000B8020000}" name="Colonne696"/>
    <tableColumn id="697" xr3:uid="{00000000-0010-0000-0100-0000B9020000}" name="Colonne697"/>
    <tableColumn id="698" xr3:uid="{00000000-0010-0000-0100-0000BA020000}" name="Colonne698"/>
    <tableColumn id="699" xr3:uid="{00000000-0010-0000-0100-0000BB020000}" name="Colonne699"/>
    <tableColumn id="700" xr3:uid="{00000000-0010-0000-0100-0000BC020000}" name="Colonne700"/>
    <tableColumn id="701" xr3:uid="{00000000-0010-0000-0100-0000BD020000}" name="Colonne701"/>
    <tableColumn id="702" xr3:uid="{00000000-0010-0000-0100-0000BE020000}" name="Colonne702"/>
    <tableColumn id="703" xr3:uid="{00000000-0010-0000-0100-0000BF020000}" name="Colonne703"/>
    <tableColumn id="704" xr3:uid="{00000000-0010-0000-0100-0000C0020000}" name="Colonne704"/>
    <tableColumn id="705" xr3:uid="{00000000-0010-0000-0100-0000C1020000}" name="Colonne705"/>
    <tableColumn id="706" xr3:uid="{00000000-0010-0000-0100-0000C2020000}" name="Colonne706"/>
    <tableColumn id="707" xr3:uid="{00000000-0010-0000-0100-0000C3020000}" name="Colonne707"/>
    <tableColumn id="708" xr3:uid="{00000000-0010-0000-0100-0000C4020000}" name="Colonne708"/>
    <tableColumn id="709" xr3:uid="{00000000-0010-0000-0100-0000C5020000}" name="Colonne709"/>
    <tableColumn id="710" xr3:uid="{00000000-0010-0000-0100-0000C6020000}" name="Colonne710"/>
    <tableColumn id="711" xr3:uid="{00000000-0010-0000-0100-0000C7020000}" name="Colonne711"/>
    <tableColumn id="712" xr3:uid="{00000000-0010-0000-0100-0000C8020000}" name="Colonne712"/>
    <tableColumn id="713" xr3:uid="{00000000-0010-0000-0100-0000C9020000}" name="Colonne713"/>
    <tableColumn id="714" xr3:uid="{00000000-0010-0000-0100-0000CA020000}" name="Colonne714"/>
    <tableColumn id="715" xr3:uid="{00000000-0010-0000-0100-0000CB020000}" name="Colonne715"/>
    <tableColumn id="716" xr3:uid="{00000000-0010-0000-0100-0000CC020000}" name="Colonne716"/>
    <tableColumn id="717" xr3:uid="{00000000-0010-0000-0100-0000CD020000}" name="Colonne717"/>
    <tableColumn id="718" xr3:uid="{00000000-0010-0000-0100-0000CE020000}" name="Colonne718"/>
    <tableColumn id="719" xr3:uid="{00000000-0010-0000-0100-0000CF020000}" name="Colonne719"/>
    <tableColumn id="720" xr3:uid="{00000000-0010-0000-0100-0000D0020000}" name="Colonne720"/>
    <tableColumn id="721" xr3:uid="{00000000-0010-0000-0100-0000D1020000}" name="Colonne721"/>
    <tableColumn id="722" xr3:uid="{00000000-0010-0000-0100-0000D2020000}" name="Colonne722"/>
    <tableColumn id="723" xr3:uid="{00000000-0010-0000-0100-0000D3020000}" name="Colonne723"/>
    <tableColumn id="724" xr3:uid="{00000000-0010-0000-0100-0000D4020000}" name="Colonne724"/>
    <tableColumn id="725" xr3:uid="{00000000-0010-0000-0100-0000D5020000}" name="Colonne725"/>
    <tableColumn id="726" xr3:uid="{00000000-0010-0000-0100-0000D6020000}" name="Colonne726"/>
    <tableColumn id="727" xr3:uid="{00000000-0010-0000-0100-0000D7020000}" name="Colonne727"/>
    <tableColumn id="728" xr3:uid="{00000000-0010-0000-0100-0000D8020000}" name="Colonne728"/>
    <tableColumn id="729" xr3:uid="{00000000-0010-0000-0100-0000D9020000}" name="Colonne729"/>
    <tableColumn id="730" xr3:uid="{00000000-0010-0000-0100-0000DA020000}" name="Colonne730"/>
    <tableColumn id="731" xr3:uid="{00000000-0010-0000-0100-0000DB020000}" name="Colonne731"/>
    <tableColumn id="732" xr3:uid="{00000000-0010-0000-0100-0000DC020000}" name="Colonne732"/>
    <tableColumn id="733" xr3:uid="{00000000-0010-0000-0100-0000DD020000}" name="Colonne733"/>
    <tableColumn id="734" xr3:uid="{00000000-0010-0000-0100-0000DE020000}" name="Colonne734"/>
    <tableColumn id="735" xr3:uid="{00000000-0010-0000-0100-0000DF020000}" name="Colonne735"/>
    <tableColumn id="736" xr3:uid="{00000000-0010-0000-0100-0000E0020000}" name="Colonne736"/>
    <tableColumn id="737" xr3:uid="{00000000-0010-0000-0100-0000E1020000}" name="Colonne737"/>
    <tableColumn id="738" xr3:uid="{00000000-0010-0000-0100-0000E2020000}" name="Colonne738"/>
    <tableColumn id="739" xr3:uid="{00000000-0010-0000-0100-0000E3020000}" name="Colonne739"/>
    <tableColumn id="740" xr3:uid="{00000000-0010-0000-0100-0000E4020000}" name="Colonne740"/>
    <tableColumn id="741" xr3:uid="{00000000-0010-0000-0100-0000E5020000}" name="Colonne741"/>
    <tableColumn id="742" xr3:uid="{00000000-0010-0000-0100-0000E6020000}" name="Colonne742"/>
    <tableColumn id="743" xr3:uid="{00000000-0010-0000-0100-0000E7020000}" name="Colonne743"/>
    <tableColumn id="744" xr3:uid="{00000000-0010-0000-0100-0000E8020000}" name="Colonne744"/>
    <tableColumn id="745" xr3:uid="{00000000-0010-0000-0100-0000E9020000}" name="Colonne745"/>
    <tableColumn id="746" xr3:uid="{00000000-0010-0000-0100-0000EA020000}" name="Colonne746"/>
    <tableColumn id="747" xr3:uid="{00000000-0010-0000-0100-0000EB020000}" name="Colonne747"/>
    <tableColumn id="748" xr3:uid="{00000000-0010-0000-0100-0000EC020000}" name="Colonne748"/>
    <tableColumn id="749" xr3:uid="{00000000-0010-0000-0100-0000ED020000}" name="Colonne749"/>
    <tableColumn id="750" xr3:uid="{00000000-0010-0000-0100-0000EE020000}" name="Colonne750"/>
    <tableColumn id="751" xr3:uid="{00000000-0010-0000-0100-0000EF020000}" name="Colonne751"/>
    <tableColumn id="752" xr3:uid="{00000000-0010-0000-0100-0000F0020000}" name="Colonne752"/>
    <tableColumn id="753" xr3:uid="{00000000-0010-0000-0100-0000F1020000}" name="Colonne753"/>
    <tableColumn id="754" xr3:uid="{00000000-0010-0000-0100-0000F2020000}" name="Colonne754"/>
    <tableColumn id="755" xr3:uid="{00000000-0010-0000-0100-0000F3020000}" name="Colonne755"/>
    <tableColumn id="756" xr3:uid="{00000000-0010-0000-0100-0000F4020000}" name="Colonne756"/>
    <tableColumn id="757" xr3:uid="{00000000-0010-0000-0100-0000F5020000}" name="Colonne757"/>
    <tableColumn id="758" xr3:uid="{00000000-0010-0000-0100-0000F6020000}" name="Colonne758"/>
    <tableColumn id="759" xr3:uid="{00000000-0010-0000-0100-0000F7020000}" name="Colonne759"/>
    <tableColumn id="760" xr3:uid="{00000000-0010-0000-0100-0000F8020000}" name="Colonne760"/>
    <tableColumn id="761" xr3:uid="{00000000-0010-0000-0100-0000F9020000}" name="Colonne761"/>
    <tableColumn id="762" xr3:uid="{00000000-0010-0000-0100-0000FA020000}" name="Colonne762"/>
    <tableColumn id="763" xr3:uid="{00000000-0010-0000-0100-0000FB020000}" name="Colonne763"/>
    <tableColumn id="764" xr3:uid="{00000000-0010-0000-0100-0000FC020000}" name="Colonne764"/>
    <tableColumn id="765" xr3:uid="{00000000-0010-0000-0100-0000FD020000}" name="Colonne765"/>
    <tableColumn id="766" xr3:uid="{00000000-0010-0000-0100-0000FE020000}" name="Colonne766"/>
    <tableColumn id="767" xr3:uid="{00000000-0010-0000-0100-0000FF020000}" name="Colonne767"/>
    <tableColumn id="768" xr3:uid="{00000000-0010-0000-0100-000000030000}" name="Colonne768"/>
    <tableColumn id="769" xr3:uid="{00000000-0010-0000-0100-000001030000}" name="Colonne769"/>
    <tableColumn id="770" xr3:uid="{00000000-0010-0000-0100-000002030000}" name="Colonne770"/>
    <tableColumn id="771" xr3:uid="{00000000-0010-0000-0100-000003030000}" name="Colonne771"/>
    <tableColumn id="772" xr3:uid="{00000000-0010-0000-0100-000004030000}" name="Colonne772"/>
    <tableColumn id="773" xr3:uid="{00000000-0010-0000-0100-000005030000}" name="Colonne773"/>
    <tableColumn id="774" xr3:uid="{00000000-0010-0000-0100-000006030000}" name="Colonne774"/>
    <tableColumn id="775" xr3:uid="{00000000-0010-0000-0100-000007030000}" name="Colonne775"/>
    <tableColumn id="776" xr3:uid="{00000000-0010-0000-0100-000008030000}" name="Colonne776"/>
    <tableColumn id="777" xr3:uid="{00000000-0010-0000-0100-000009030000}" name="Colonne777"/>
    <tableColumn id="778" xr3:uid="{00000000-0010-0000-0100-00000A030000}" name="Colonne778"/>
    <tableColumn id="779" xr3:uid="{00000000-0010-0000-0100-00000B030000}" name="Colonne779"/>
    <tableColumn id="780" xr3:uid="{00000000-0010-0000-0100-00000C030000}" name="Colonne780"/>
    <tableColumn id="781" xr3:uid="{00000000-0010-0000-0100-00000D030000}" name="Colonne781"/>
    <tableColumn id="782" xr3:uid="{00000000-0010-0000-0100-00000E030000}" name="Colonne782"/>
    <tableColumn id="783" xr3:uid="{00000000-0010-0000-0100-00000F030000}" name="Colonne783"/>
    <tableColumn id="784" xr3:uid="{00000000-0010-0000-0100-000010030000}" name="Colonne784"/>
    <tableColumn id="785" xr3:uid="{00000000-0010-0000-0100-000011030000}" name="Colonne785"/>
    <tableColumn id="786" xr3:uid="{00000000-0010-0000-0100-000012030000}" name="Colonne786"/>
    <tableColumn id="787" xr3:uid="{00000000-0010-0000-0100-000013030000}" name="Colonne787"/>
    <tableColumn id="788" xr3:uid="{00000000-0010-0000-0100-000014030000}" name="Colonne788"/>
    <tableColumn id="789" xr3:uid="{00000000-0010-0000-0100-000015030000}" name="Colonne789"/>
    <tableColumn id="790" xr3:uid="{00000000-0010-0000-0100-000016030000}" name="Colonne790"/>
    <tableColumn id="791" xr3:uid="{00000000-0010-0000-0100-000017030000}" name="Colonne791"/>
    <tableColumn id="792" xr3:uid="{00000000-0010-0000-0100-000018030000}" name="Colonne792"/>
    <tableColumn id="793" xr3:uid="{00000000-0010-0000-0100-000019030000}" name="Colonne793"/>
    <tableColumn id="794" xr3:uid="{00000000-0010-0000-0100-00001A030000}" name="Colonne794"/>
    <tableColumn id="795" xr3:uid="{00000000-0010-0000-0100-00001B030000}" name="Colonne795"/>
    <tableColumn id="796" xr3:uid="{00000000-0010-0000-0100-00001C030000}" name="Colonne796"/>
    <tableColumn id="797" xr3:uid="{00000000-0010-0000-0100-00001D030000}" name="Colonne797"/>
    <tableColumn id="798" xr3:uid="{00000000-0010-0000-0100-00001E030000}" name="Colonne798"/>
    <tableColumn id="799" xr3:uid="{00000000-0010-0000-0100-00001F030000}" name="Colonne799"/>
    <tableColumn id="800" xr3:uid="{00000000-0010-0000-0100-000020030000}" name="Colonne800"/>
    <tableColumn id="801" xr3:uid="{00000000-0010-0000-0100-000021030000}" name="Colonne801"/>
    <tableColumn id="802" xr3:uid="{00000000-0010-0000-0100-000022030000}" name="Colonne802"/>
    <tableColumn id="803" xr3:uid="{00000000-0010-0000-0100-000023030000}" name="Colonne803"/>
    <tableColumn id="804" xr3:uid="{00000000-0010-0000-0100-000024030000}" name="Colonne804"/>
    <tableColumn id="805" xr3:uid="{00000000-0010-0000-0100-000025030000}" name="Colonne805"/>
    <tableColumn id="806" xr3:uid="{00000000-0010-0000-0100-000026030000}" name="Colonne806"/>
    <tableColumn id="807" xr3:uid="{00000000-0010-0000-0100-000027030000}" name="Colonne807"/>
    <tableColumn id="808" xr3:uid="{00000000-0010-0000-0100-000028030000}" name="Colonne808"/>
    <tableColumn id="809" xr3:uid="{00000000-0010-0000-0100-000029030000}" name="Colonne809"/>
    <tableColumn id="810" xr3:uid="{00000000-0010-0000-0100-00002A030000}" name="Colonne810"/>
    <tableColumn id="811" xr3:uid="{00000000-0010-0000-0100-00002B030000}" name="Colonne811"/>
    <tableColumn id="812" xr3:uid="{00000000-0010-0000-0100-00002C030000}" name="Colonne812"/>
    <tableColumn id="813" xr3:uid="{00000000-0010-0000-0100-00002D030000}" name="Colonne813"/>
    <tableColumn id="814" xr3:uid="{00000000-0010-0000-0100-00002E030000}" name="Colonne814"/>
    <tableColumn id="815" xr3:uid="{00000000-0010-0000-0100-00002F030000}" name="Colonne815"/>
    <tableColumn id="816" xr3:uid="{00000000-0010-0000-0100-000030030000}" name="Colonne816"/>
    <tableColumn id="817" xr3:uid="{00000000-0010-0000-0100-000031030000}" name="Colonne817"/>
    <tableColumn id="818" xr3:uid="{00000000-0010-0000-0100-000032030000}" name="Colonne818"/>
    <tableColumn id="819" xr3:uid="{00000000-0010-0000-0100-000033030000}" name="Colonne819"/>
    <tableColumn id="820" xr3:uid="{00000000-0010-0000-0100-000034030000}" name="Colonne820"/>
    <tableColumn id="821" xr3:uid="{00000000-0010-0000-0100-000035030000}" name="Colonne821"/>
    <tableColumn id="822" xr3:uid="{00000000-0010-0000-0100-000036030000}" name="Colonne822"/>
    <tableColumn id="823" xr3:uid="{00000000-0010-0000-0100-000037030000}" name="Colonne823"/>
    <tableColumn id="824" xr3:uid="{00000000-0010-0000-0100-000038030000}" name="Colonne824"/>
    <tableColumn id="825" xr3:uid="{00000000-0010-0000-0100-000039030000}" name="Colonne825"/>
    <tableColumn id="826" xr3:uid="{00000000-0010-0000-0100-00003A030000}" name="Colonne826"/>
    <tableColumn id="827" xr3:uid="{00000000-0010-0000-0100-00003B030000}" name="Colonne827"/>
    <tableColumn id="828" xr3:uid="{00000000-0010-0000-0100-00003C030000}" name="Colonne828"/>
    <tableColumn id="829" xr3:uid="{00000000-0010-0000-0100-00003D030000}" name="Colonne829"/>
    <tableColumn id="830" xr3:uid="{00000000-0010-0000-0100-00003E030000}" name="Colonne830"/>
    <tableColumn id="831" xr3:uid="{00000000-0010-0000-0100-00003F030000}" name="Colonne831"/>
    <tableColumn id="832" xr3:uid="{00000000-0010-0000-0100-000040030000}" name="Colonne832"/>
    <tableColumn id="833" xr3:uid="{00000000-0010-0000-0100-000041030000}" name="Colonne833"/>
    <tableColumn id="834" xr3:uid="{00000000-0010-0000-0100-000042030000}" name="Colonne834"/>
    <tableColumn id="835" xr3:uid="{00000000-0010-0000-0100-000043030000}" name="Colonne835"/>
    <tableColumn id="836" xr3:uid="{00000000-0010-0000-0100-000044030000}" name="Colonne836"/>
    <tableColumn id="837" xr3:uid="{00000000-0010-0000-0100-000045030000}" name="Colonne837"/>
    <tableColumn id="838" xr3:uid="{00000000-0010-0000-0100-000046030000}" name="Colonne838"/>
    <tableColumn id="839" xr3:uid="{00000000-0010-0000-0100-000047030000}" name="Colonne839"/>
    <tableColumn id="840" xr3:uid="{00000000-0010-0000-0100-000048030000}" name="Colonne840"/>
    <tableColumn id="841" xr3:uid="{00000000-0010-0000-0100-000049030000}" name="Colonne841"/>
    <tableColumn id="842" xr3:uid="{00000000-0010-0000-0100-00004A030000}" name="Colonne842"/>
    <tableColumn id="843" xr3:uid="{00000000-0010-0000-0100-00004B030000}" name="Colonne843"/>
    <tableColumn id="844" xr3:uid="{00000000-0010-0000-0100-00004C030000}" name="Colonne844"/>
    <tableColumn id="845" xr3:uid="{00000000-0010-0000-0100-00004D030000}" name="Colonne845"/>
    <tableColumn id="846" xr3:uid="{00000000-0010-0000-0100-00004E030000}" name="Colonne846"/>
    <tableColumn id="847" xr3:uid="{00000000-0010-0000-0100-00004F030000}" name="Colonne847"/>
    <tableColumn id="848" xr3:uid="{00000000-0010-0000-0100-000050030000}" name="Colonne848"/>
    <tableColumn id="849" xr3:uid="{00000000-0010-0000-0100-000051030000}" name="Colonne849"/>
    <tableColumn id="850" xr3:uid="{00000000-0010-0000-0100-000052030000}" name="Colonne850"/>
    <tableColumn id="851" xr3:uid="{00000000-0010-0000-0100-000053030000}" name="Colonne851"/>
    <tableColumn id="852" xr3:uid="{00000000-0010-0000-0100-000054030000}" name="Colonne852"/>
    <tableColumn id="853" xr3:uid="{00000000-0010-0000-0100-000055030000}" name="Colonne853"/>
    <tableColumn id="854" xr3:uid="{00000000-0010-0000-0100-000056030000}" name="Colonne854"/>
    <tableColumn id="855" xr3:uid="{00000000-0010-0000-0100-000057030000}" name="Colonne855"/>
    <tableColumn id="856" xr3:uid="{00000000-0010-0000-0100-000058030000}" name="Colonne856"/>
    <tableColumn id="857" xr3:uid="{00000000-0010-0000-0100-000059030000}" name="Colonne857"/>
    <tableColumn id="858" xr3:uid="{00000000-0010-0000-0100-00005A030000}" name="Colonne858"/>
    <tableColumn id="859" xr3:uid="{00000000-0010-0000-0100-00005B030000}" name="Colonne859"/>
    <tableColumn id="860" xr3:uid="{00000000-0010-0000-0100-00005C030000}" name="Colonne860"/>
    <tableColumn id="861" xr3:uid="{00000000-0010-0000-0100-00005D030000}" name="Colonne861"/>
    <tableColumn id="862" xr3:uid="{00000000-0010-0000-0100-00005E030000}" name="Colonne862"/>
    <tableColumn id="863" xr3:uid="{00000000-0010-0000-0100-00005F030000}" name="Colonne863"/>
    <tableColumn id="864" xr3:uid="{00000000-0010-0000-0100-000060030000}" name="Colonne864"/>
    <tableColumn id="865" xr3:uid="{00000000-0010-0000-0100-000061030000}" name="Colonne865"/>
    <tableColumn id="866" xr3:uid="{00000000-0010-0000-0100-000062030000}" name="Colonne866"/>
    <tableColumn id="867" xr3:uid="{00000000-0010-0000-0100-000063030000}" name="Colonne867"/>
    <tableColumn id="868" xr3:uid="{00000000-0010-0000-0100-000064030000}" name="Colonne868"/>
    <tableColumn id="869" xr3:uid="{00000000-0010-0000-0100-000065030000}" name="Colonne869"/>
    <tableColumn id="870" xr3:uid="{00000000-0010-0000-0100-000066030000}" name="Colonne870"/>
    <tableColumn id="871" xr3:uid="{00000000-0010-0000-0100-000067030000}" name="Colonne871"/>
    <tableColumn id="872" xr3:uid="{00000000-0010-0000-0100-000068030000}" name="Colonne872"/>
    <tableColumn id="873" xr3:uid="{00000000-0010-0000-0100-000069030000}" name="Colonne873"/>
    <tableColumn id="874" xr3:uid="{00000000-0010-0000-0100-00006A030000}" name="Colonne874"/>
    <tableColumn id="875" xr3:uid="{00000000-0010-0000-0100-00006B030000}" name="Colonne875"/>
    <tableColumn id="876" xr3:uid="{00000000-0010-0000-0100-00006C030000}" name="Colonne876"/>
    <tableColumn id="877" xr3:uid="{00000000-0010-0000-0100-00006D030000}" name="Colonne877"/>
    <tableColumn id="878" xr3:uid="{00000000-0010-0000-0100-00006E030000}" name="Colonne878"/>
    <tableColumn id="879" xr3:uid="{00000000-0010-0000-0100-00006F030000}" name="Colonne879"/>
    <tableColumn id="880" xr3:uid="{00000000-0010-0000-0100-000070030000}" name="Colonne880"/>
    <tableColumn id="881" xr3:uid="{00000000-0010-0000-0100-000071030000}" name="Colonne881"/>
    <tableColumn id="882" xr3:uid="{00000000-0010-0000-0100-000072030000}" name="Colonne882"/>
    <tableColumn id="883" xr3:uid="{00000000-0010-0000-0100-000073030000}" name="Colonne883"/>
    <tableColumn id="884" xr3:uid="{00000000-0010-0000-0100-000074030000}" name="Colonne884"/>
    <tableColumn id="885" xr3:uid="{00000000-0010-0000-0100-000075030000}" name="Colonne885"/>
    <tableColumn id="886" xr3:uid="{00000000-0010-0000-0100-000076030000}" name="Colonne886"/>
    <tableColumn id="887" xr3:uid="{00000000-0010-0000-0100-000077030000}" name="Colonne887"/>
    <tableColumn id="888" xr3:uid="{00000000-0010-0000-0100-000078030000}" name="Colonne888"/>
    <tableColumn id="889" xr3:uid="{00000000-0010-0000-0100-000079030000}" name="Colonne889"/>
    <tableColumn id="890" xr3:uid="{00000000-0010-0000-0100-00007A030000}" name="Colonne890"/>
    <tableColumn id="891" xr3:uid="{00000000-0010-0000-0100-00007B030000}" name="Colonne891"/>
    <tableColumn id="892" xr3:uid="{00000000-0010-0000-0100-00007C030000}" name="Colonne892"/>
    <tableColumn id="893" xr3:uid="{00000000-0010-0000-0100-00007D030000}" name="Colonne893"/>
    <tableColumn id="894" xr3:uid="{00000000-0010-0000-0100-00007E030000}" name="Colonne894"/>
    <tableColumn id="895" xr3:uid="{00000000-0010-0000-0100-00007F030000}" name="Colonne895"/>
    <tableColumn id="896" xr3:uid="{00000000-0010-0000-0100-000080030000}" name="Colonne896"/>
    <tableColumn id="897" xr3:uid="{00000000-0010-0000-0100-000081030000}" name="Colonne897"/>
    <tableColumn id="898" xr3:uid="{00000000-0010-0000-0100-000082030000}" name="Colonne898"/>
    <tableColumn id="899" xr3:uid="{00000000-0010-0000-0100-000083030000}" name="Colonne899"/>
    <tableColumn id="900" xr3:uid="{00000000-0010-0000-0100-000084030000}" name="Colonne900"/>
    <tableColumn id="901" xr3:uid="{00000000-0010-0000-0100-000085030000}" name="Colonne901"/>
    <tableColumn id="902" xr3:uid="{00000000-0010-0000-0100-000086030000}" name="Colonne902"/>
    <tableColumn id="903" xr3:uid="{00000000-0010-0000-0100-000087030000}" name="Colonne903"/>
    <tableColumn id="904" xr3:uid="{00000000-0010-0000-0100-000088030000}" name="Colonne904"/>
    <tableColumn id="905" xr3:uid="{00000000-0010-0000-0100-000089030000}" name="Colonne905"/>
    <tableColumn id="906" xr3:uid="{00000000-0010-0000-0100-00008A030000}" name="Colonne906"/>
    <tableColumn id="907" xr3:uid="{00000000-0010-0000-0100-00008B030000}" name="Colonne907"/>
    <tableColumn id="908" xr3:uid="{00000000-0010-0000-0100-00008C030000}" name="Colonne908"/>
    <tableColumn id="909" xr3:uid="{00000000-0010-0000-0100-00008D030000}" name="Colonne909"/>
    <tableColumn id="910" xr3:uid="{00000000-0010-0000-0100-00008E030000}" name="Colonne910"/>
    <tableColumn id="911" xr3:uid="{00000000-0010-0000-0100-00008F030000}" name="Colonne911"/>
    <tableColumn id="912" xr3:uid="{00000000-0010-0000-0100-000090030000}" name="Colonne912"/>
    <tableColumn id="913" xr3:uid="{00000000-0010-0000-0100-000091030000}" name="Colonne913"/>
    <tableColumn id="914" xr3:uid="{00000000-0010-0000-0100-000092030000}" name="Colonne914"/>
    <tableColumn id="915" xr3:uid="{00000000-0010-0000-0100-000093030000}" name="Colonne915"/>
    <tableColumn id="916" xr3:uid="{00000000-0010-0000-0100-000094030000}" name="Colonne916"/>
    <tableColumn id="917" xr3:uid="{00000000-0010-0000-0100-000095030000}" name="Colonne917"/>
    <tableColumn id="918" xr3:uid="{00000000-0010-0000-0100-000096030000}" name="Colonne918"/>
    <tableColumn id="919" xr3:uid="{00000000-0010-0000-0100-000097030000}" name="Colonne919"/>
    <tableColumn id="920" xr3:uid="{00000000-0010-0000-0100-000098030000}" name="Colonne920"/>
    <tableColumn id="921" xr3:uid="{00000000-0010-0000-0100-000099030000}" name="Colonne921"/>
    <tableColumn id="922" xr3:uid="{00000000-0010-0000-0100-00009A030000}" name="Colonne922"/>
    <tableColumn id="923" xr3:uid="{00000000-0010-0000-0100-00009B030000}" name="Colonne923"/>
    <tableColumn id="924" xr3:uid="{00000000-0010-0000-0100-00009C030000}" name="Colonne924"/>
    <tableColumn id="925" xr3:uid="{00000000-0010-0000-0100-00009D030000}" name="Colonne925"/>
    <tableColumn id="926" xr3:uid="{00000000-0010-0000-0100-00009E030000}" name="Colonne926"/>
    <tableColumn id="927" xr3:uid="{00000000-0010-0000-0100-00009F030000}" name="Colonne927"/>
    <tableColumn id="928" xr3:uid="{00000000-0010-0000-0100-0000A0030000}" name="Colonne928"/>
    <tableColumn id="929" xr3:uid="{00000000-0010-0000-0100-0000A1030000}" name="Colonne929"/>
    <tableColumn id="930" xr3:uid="{00000000-0010-0000-0100-0000A2030000}" name="Colonne930"/>
    <tableColumn id="931" xr3:uid="{00000000-0010-0000-0100-0000A3030000}" name="Colonne931"/>
    <tableColumn id="932" xr3:uid="{00000000-0010-0000-0100-0000A4030000}" name="Colonne932"/>
    <tableColumn id="933" xr3:uid="{00000000-0010-0000-0100-0000A5030000}" name="Colonne933"/>
    <tableColumn id="934" xr3:uid="{00000000-0010-0000-0100-0000A6030000}" name="Colonne934"/>
    <tableColumn id="935" xr3:uid="{00000000-0010-0000-0100-0000A7030000}" name="Colonne935"/>
    <tableColumn id="936" xr3:uid="{00000000-0010-0000-0100-0000A8030000}" name="Colonne936"/>
    <tableColumn id="937" xr3:uid="{00000000-0010-0000-0100-0000A9030000}" name="Colonne937"/>
    <tableColumn id="938" xr3:uid="{00000000-0010-0000-0100-0000AA030000}" name="Colonne938"/>
    <tableColumn id="939" xr3:uid="{00000000-0010-0000-0100-0000AB030000}" name="Colonne939"/>
    <tableColumn id="940" xr3:uid="{00000000-0010-0000-0100-0000AC030000}" name="Colonne940"/>
    <tableColumn id="941" xr3:uid="{00000000-0010-0000-0100-0000AD030000}" name="Colonne941"/>
    <tableColumn id="942" xr3:uid="{00000000-0010-0000-0100-0000AE030000}" name="Colonne942"/>
    <tableColumn id="943" xr3:uid="{00000000-0010-0000-0100-0000AF030000}" name="Colonne943"/>
    <tableColumn id="944" xr3:uid="{00000000-0010-0000-0100-0000B0030000}" name="Colonne944"/>
    <tableColumn id="945" xr3:uid="{00000000-0010-0000-0100-0000B1030000}" name="Colonne945"/>
    <tableColumn id="946" xr3:uid="{00000000-0010-0000-0100-0000B2030000}" name="Colonne946"/>
    <tableColumn id="947" xr3:uid="{00000000-0010-0000-0100-0000B3030000}" name="Colonne947"/>
    <tableColumn id="948" xr3:uid="{00000000-0010-0000-0100-0000B4030000}" name="Colonne948"/>
    <tableColumn id="949" xr3:uid="{00000000-0010-0000-0100-0000B5030000}" name="Colonne949"/>
    <tableColumn id="950" xr3:uid="{00000000-0010-0000-0100-0000B6030000}" name="Colonne950"/>
    <tableColumn id="951" xr3:uid="{00000000-0010-0000-0100-0000B7030000}" name="Colonne951"/>
    <tableColumn id="952" xr3:uid="{00000000-0010-0000-0100-0000B8030000}" name="Colonne952"/>
    <tableColumn id="953" xr3:uid="{00000000-0010-0000-0100-0000B9030000}" name="Colonne953"/>
    <tableColumn id="954" xr3:uid="{00000000-0010-0000-0100-0000BA030000}" name="Colonne954"/>
    <tableColumn id="955" xr3:uid="{00000000-0010-0000-0100-0000BB030000}" name="Colonne955"/>
    <tableColumn id="956" xr3:uid="{00000000-0010-0000-0100-0000BC030000}" name="Colonne956"/>
    <tableColumn id="957" xr3:uid="{00000000-0010-0000-0100-0000BD030000}" name="Colonne957"/>
    <tableColumn id="958" xr3:uid="{00000000-0010-0000-0100-0000BE030000}" name="Colonne958"/>
    <tableColumn id="959" xr3:uid="{00000000-0010-0000-0100-0000BF030000}" name="Colonne959"/>
    <tableColumn id="960" xr3:uid="{00000000-0010-0000-0100-0000C0030000}" name="Colonne960"/>
    <tableColumn id="961" xr3:uid="{00000000-0010-0000-0100-0000C1030000}" name="Colonne961"/>
    <tableColumn id="962" xr3:uid="{00000000-0010-0000-0100-0000C2030000}" name="Colonne962"/>
    <tableColumn id="963" xr3:uid="{00000000-0010-0000-0100-0000C3030000}" name="Colonne963"/>
    <tableColumn id="964" xr3:uid="{00000000-0010-0000-0100-0000C4030000}" name="Colonne964"/>
    <tableColumn id="965" xr3:uid="{00000000-0010-0000-0100-0000C5030000}" name="Colonne965"/>
    <tableColumn id="966" xr3:uid="{00000000-0010-0000-0100-0000C6030000}" name="Colonne966"/>
    <tableColumn id="967" xr3:uid="{00000000-0010-0000-0100-0000C7030000}" name="Colonne967"/>
    <tableColumn id="968" xr3:uid="{00000000-0010-0000-0100-0000C8030000}" name="Colonne968"/>
    <tableColumn id="969" xr3:uid="{00000000-0010-0000-0100-0000C9030000}" name="Colonne969"/>
    <tableColumn id="970" xr3:uid="{00000000-0010-0000-0100-0000CA030000}" name="Colonne970"/>
    <tableColumn id="971" xr3:uid="{00000000-0010-0000-0100-0000CB030000}" name="Colonne971"/>
    <tableColumn id="972" xr3:uid="{00000000-0010-0000-0100-0000CC030000}" name="Colonne972"/>
    <tableColumn id="973" xr3:uid="{00000000-0010-0000-0100-0000CD030000}" name="Colonne973"/>
    <tableColumn id="974" xr3:uid="{00000000-0010-0000-0100-0000CE030000}" name="Colonne974"/>
    <tableColumn id="975" xr3:uid="{00000000-0010-0000-0100-0000CF030000}" name="Colonne975"/>
    <tableColumn id="976" xr3:uid="{00000000-0010-0000-0100-0000D0030000}" name="Colonne976"/>
    <tableColumn id="977" xr3:uid="{00000000-0010-0000-0100-0000D1030000}" name="Colonne977"/>
    <tableColumn id="978" xr3:uid="{00000000-0010-0000-0100-0000D2030000}" name="Colonne978"/>
    <tableColumn id="979" xr3:uid="{00000000-0010-0000-0100-0000D3030000}" name="Colonne979"/>
    <tableColumn id="980" xr3:uid="{00000000-0010-0000-0100-0000D4030000}" name="Colonne980"/>
    <tableColumn id="981" xr3:uid="{00000000-0010-0000-0100-0000D5030000}" name="Colonne981"/>
    <tableColumn id="982" xr3:uid="{00000000-0010-0000-0100-0000D6030000}" name="Colonne982"/>
    <tableColumn id="983" xr3:uid="{00000000-0010-0000-0100-0000D7030000}" name="Colonne983"/>
    <tableColumn id="984" xr3:uid="{00000000-0010-0000-0100-0000D8030000}" name="Colonne984"/>
    <tableColumn id="985" xr3:uid="{00000000-0010-0000-0100-0000D9030000}" name="Colonne985"/>
    <tableColumn id="986" xr3:uid="{00000000-0010-0000-0100-0000DA030000}" name="Colonne986"/>
    <tableColumn id="987" xr3:uid="{00000000-0010-0000-0100-0000DB030000}" name="Colonne987"/>
    <tableColumn id="988" xr3:uid="{00000000-0010-0000-0100-0000DC030000}" name="Colonne988"/>
    <tableColumn id="989" xr3:uid="{00000000-0010-0000-0100-0000DD030000}" name="Colonne989"/>
    <tableColumn id="990" xr3:uid="{00000000-0010-0000-0100-0000DE030000}" name="Colonne990"/>
    <tableColumn id="991" xr3:uid="{00000000-0010-0000-0100-0000DF030000}" name="Colonne991"/>
    <tableColumn id="992" xr3:uid="{00000000-0010-0000-0100-0000E0030000}" name="Colonne992"/>
    <tableColumn id="993" xr3:uid="{00000000-0010-0000-0100-0000E1030000}" name="Colonne993"/>
    <tableColumn id="994" xr3:uid="{00000000-0010-0000-0100-0000E2030000}" name="Colonne994"/>
    <tableColumn id="995" xr3:uid="{00000000-0010-0000-0100-0000E3030000}" name="Colonne995"/>
    <tableColumn id="996" xr3:uid="{00000000-0010-0000-0100-0000E4030000}" name="Colonne996"/>
    <tableColumn id="997" xr3:uid="{00000000-0010-0000-0100-0000E5030000}" name="Colonne997"/>
    <tableColumn id="998" xr3:uid="{00000000-0010-0000-0100-0000E6030000}" name="Colonne998"/>
    <tableColumn id="999" xr3:uid="{00000000-0010-0000-0100-0000E7030000}" name="Colonne999"/>
    <tableColumn id="1000" xr3:uid="{00000000-0010-0000-0100-0000E8030000}" name="Colonne1000"/>
    <tableColumn id="1001" xr3:uid="{00000000-0010-0000-0100-0000E9030000}" name="Colonne1001"/>
    <tableColumn id="1002" xr3:uid="{00000000-0010-0000-0100-0000EA030000}" name="Colonne1002"/>
    <tableColumn id="1003" xr3:uid="{00000000-0010-0000-0100-0000EB030000}" name="Colonne1003"/>
    <tableColumn id="1004" xr3:uid="{00000000-0010-0000-0100-0000EC030000}" name="Colonne1004"/>
    <tableColumn id="1005" xr3:uid="{00000000-0010-0000-0100-0000ED030000}" name="Colonne1005"/>
    <tableColumn id="1006" xr3:uid="{00000000-0010-0000-0100-0000EE030000}" name="Colonne1006"/>
    <tableColumn id="1007" xr3:uid="{00000000-0010-0000-0100-0000EF030000}" name="Colonne1007"/>
    <tableColumn id="1008" xr3:uid="{00000000-0010-0000-0100-0000F0030000}" name="Colonne1008"/>
    <tableColumn id="1009" xr3:uid="{00000000-0010-0000-0100-0000F1030000}" name="Colonne1009"/>
    <tableColumn id="1010" xr3:uid="{00000000-0010-0000-0100-0000F2030000}" name="Colonne1010"/>
    <tableColumn id="1011" xr3:uid="{00000000-0010-0000-0100-0000F3030000}" name="Colonne1011"/>
    <tableColumn id="1012" xr3:uid="{00000000-0010-0000-0100-0000F4030000}" name="Colonne1012"/>
    <tableColumn id="1013" xr3:uid="{00000000-0010-0000-0100-0000F5030000}" name="Colonne1013"/>
    <tableColumn id="1014" xr3:uid="{00000000-0010-0000-0100-0000F6030000}" name="Colonne1014"/>
    <tableColumn id="1015" xr3:uid="{00000000-0010-0000-0100-0000F7030000}" name="Colonne1015"/>
    <tableColumn id="1016" xr3:uid="{00000000-0010-0000-0100-0000F8030000}" name="Colonne1016"/>
    <tableColumn id="1017" xr3:uid="{00000000-0010-0000-0100-0000F9030000}" name="Colonne1017"/>
    <tableColumn id="1018" xr3:uid="{00000000-0010-0000-0100-0000FA030000}" name="Colonne1018"/>
    <tableColumn id="1019" xr3:uid="{00000000-0010-0000-0100-0000FB030000}" name="Colonne1019"/>
    <tableColumn id="1020" xr3:uid="{00000000-0010-0000-0100-0000FC030000}" name="Colonne1020"/>
    <tableColumn id="1021" xr3:uid="{00000000-0010-0000-0100-0000FD030000}" name="Colonne1021"/>
    <tableColumn id="1022" xr3:uid="{00000000-0010-0000-0100-0000FE030000}" name="Colonne1022"/>
    <tableColumn id="1023" xr3:uid="{00000000-0010-0000-0100-0000FF030000}" name="Colonne1023"/>
    <tableColumn id="1024" xr3:uid="{00000000-0010-0000-0100-000000040000}" name="Colonne102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_Anonymous_Sheet_DB__3" displayName="__Anonymous_Sheet_DB__3" ref="B5:G9" headerRowCount="0" totalsRowShown="0">
  <sortState xmlns:xlrd2="http://schemas.microsoft.com/office/spreadsheetml/2017/richdata2" ref="B5:G9">
    <sortCondition ref="B5:B9"/>
  </sortState>
  <tableColumns count="6">
    <tableColumn id="1" xr3:uid="{00000000-0010-0000-0200-000001000000}" name="Colonne1"/>
    <tableColumn id="2" xr3:uid="{00000000-0010-0000-0200-000002000000}" name="Colonne2"/>
    <tableColumn id="3" xr3:uid="{00000000-0010-0000-0200-000003000000}" name="Colonne3"/>
    <tableColumn id="4" xr3:uid="{00000000-0010-0000-0200-000004000000}" name="Colonne4"/>
    <tableColumn id="5" xr3:uid="{00000000-0010-0000-0200-000005000000}" name="Colonne5"/>
    <tableColumn id="6" xr3:uid="{00000000-0010-0000-0200-000006000000}" name="Colonne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__Anonymous_Sheet_DB__7" displayName="__Anonymous_Sheet_DB__7" ref="A37:AMJ37" headerRowCount="0" totalsRowShown="0">
  <sortState xmlns:xlrd2="http://schemas.microsoft.com/office/spreadsheetml/2017/richdata2" ref="A37:AMJ37">
    <sortCondition ref="B37"/>
  </sortState>
  <tableColumns count="1024">
    <tableColumn id="1" xr3:uid="{00000000-0010-0000-0300-000001000000}" name="Colonne1"/>
    <tableColumn id="2" xr3:uid="{00000000-0010-0000-0300-000002000000}" name="Colonne2"/>
    <tableColumn id="3" xr3:uid="{00000000-0010-0000-0300-000003000000}" name="Colonne3"/>
    <tableColumn id="4" xr3:uid="{00000000-0010-0000-0300-000004000000}" name="Colonne4"/>
    <tableColumn id="5" xr3:uid="{00000000-0010-0000-0300-000005000000}" name="Colonne5"/>
    <tableColumn id="6" xr3:uid="{00000000-0010-0000-0300-000006000000}" name="Colonne6"/>
    <tableColumn id="7" xr3:uid="{00000000-0010-0000-0300-000007000000}" name="Colonne7"/>
    <tableColumn id="8" xr3:uid="{00000000-0010-0000-0300-000008000000}" name="Colonne8"/>
    <tableColumn id="9" xr3:uid="{00000000-0010-0000-0300-000009000000}" name="Colonne9"/>
    <tableColumn id="10" xr3:uid="{00000000-0010-0000-0300-00000A000000}" name="Colonne10"/>
    <tableColumn id="11" xr3:uid="{00000000-0010-0000-0300-00000B000000}" name="Colonne11"/>
    <tableColumn id="12" xr3:uid="{00000000-0010-0000-0300-00000C000000}" name="Colonne12"/>
    <tableColumn id="13" xr3:uid="{00000000-0010-0000-0300-00000D000000}" name="Colonne13"/>
    <tableColumn id="14" xr3:uid="{00000000-0010-0000-0300-00000E000000}" name="Colonne14"/>
    <tableColumn id="15" xr3:uid="{00000000-0010-0000-0300-00000F000000}" name="Colonne15"/>
    <tableColumn id="16" xr3:uid="{00000000-0010-0000-0300-000010000000}" name="Colonne16"/>
    <tableColumn id="17" xr3:uid="{00000000-0010-0000-0300-000011000000}" name="Colonne17"/>
    <tableColumn id="18" xr3:uid="{00000000-0010-0000-0300-000012000000}" name="Colonne18"/>
    <tableColumn id="19" xr3:uid="{00000000-0010-0000-0300-000013000000}" name="Colonne19"/>
    <tableColumn id="20" xr3:uid="{00000000-0010-0000-0300-000014000000}" name="Colonne20"/>
    <tableColumn id="21" xr3:uid="{00000000-0010-0000-0300-000015000000}" name="Colonne21"/>
    <tableColumn id="22" xr3:uid="{00000000-0010-0000-0300-000016000000}" name="Colonne22"/>
    <tableColumn id="23" xr3:uid="{00000000-0010-0000-0300-000017000000}" name="Colonne23"/>
    <tableColumn id="24" xr3:uid="{00000000-0010-0000-0300-000018000000}" name="Colonne24"/>
    <tableColumn id="25" xr3:uid="{00000000-0010-0000-0300-000019000000}" name="Colonne25"/>
    <tableColumn id="26" xr3:uid="{00000000-0010-0000-0300-00001A000000}" name="Colonne26"/>
    <tableColumn id="27" xr3:uid="{00000000-0010-0000-0300-00001B000000}" name="Colonne27"/>
    <tableColumn id="28" xr3:uid="{00000000-0010-0000-0300-00001C000000}" name="Colonne28"/>
    <tableColumn id="29" xr3:uid="{00000000-0010-0000-0300-00001D000000}" name="Colonne29"/>
    <tableColumn id="30" xr3:uid="{00000000-0010-0000-0300-00001E000000}" name="Colonne30"/>
    <tableColumn id="31" xr3:uid="{00000000-0010-0000-0300-00001F000000}" name="Colonne31"/>
    <tableColumn id="32" xr3:uid="{00000000-0010-0000-0300-000020000000}" name="Colonne32"/>
    <tableColumn id="33" xr3:uid="{00000000-0010-0000-0300-000021000000}" name="Colonne33"/>
    <tableColumn id="34" xr3:uid="{00000000-0010-0000-0300-000022000000}" name="Colonne34"/>
    <tableColumn id="35" xr3:uid="{00000000-0010-0000-0300-000023000000}" name="Colonne35"/>
    <tableColumn id="36" xr3:uid="{00000000-0010-0000-0300-000024000000}" name="Colonne36"/>
    <tableColumn id="37" xr3:uid="{00000000-0010-0000-0300-000025000000}" name="Colonne37"/>
    <tableColumn id="38" xr3:uid="{00000000-0010-0000-0300-000026000000}" name="Colonne38"/>
    <tableColumn id="39" xr3:uid="{00000000-0010-0000-0300-000027000000}" name="Colonne39"/>
    <tableColumn id="40" xr3:uid="{00000000-0010-0000-0300-000028000000}" name="Colonne40"/>
    <tableColumn id="41" xr3:uid="{00000000-0010-0000-0300-000029000000}" name="Colonne41"/>
    <tableColumn id="42" xr3:uid="{00000000-0010-0000-0300-00002A000000}" name="Colonne42"/>
    <tableColumn id="43" xr3:uid="{00000000-0010-0000-0300-00002B000000}" name="Colonne43"/>
    <tableColumn id="44" xr3:uid="{00000000-0010-0000-0300-00002C000000}" name="Colonne44"/>
    <tableColumn id="45" xr3:uid="{00000000-0010-0000-0300-00002D000000}" name="Colonne45"/>
    <tableColumn id="46" xr3:uid="{00000000-0010-0000-0300-00002E000000}" name="Colonne46"/>
    <tableColumn id="47" xr3:uid="{00000000-0010-0000-0300-00002F000000}" name="Colonne47"/>
    <tableColumn id="48" xr3:uid="{00000000-0010-0000-0300-000030000000}" name="Colonne48"/>
    <tableColumn id="49" xr3:uid="{00000000-0010-0000-0300-000031000000}" name="Colonne49"/>
    <tableColumn id="50" xr3:uid="{00000000-0010-0000-0300-000032000000}" name="Colonne50"/>
    <tableColumn id="51" xr3:uid="{00000000-0010-0000-0300-000033000000}" name="Colonne51"/>
    <tableColumn id="52" xr3:uid="{00000000-0010-0000-0300-000034000000}" name="Colonne52"/>
    <tableColumn id="53" xr3:uid="{00000000-0010-0000-0300-000035000000}" name="Colonne53"/>
    <tableColumn id="54" xr3:uid="{00000000-0010-0000-0300-000036000000}" name="Colonne54"/>
    <tableColumn id="55" xr3:uid="{00000000-0010-0000-0300-000037000000}" name="Colonne55"/>
    <tableColumn id="56" xr3:uid="{00000000-0010-0000-0300-000038000000}" name="Colonne56"/>
    <tableColumn id="57" xr3:uid="{00000000-0010-0000-0300-000039000000}" name="Colonne57"/>
    <tableColumn id="58" xr3:uid="{00000000-0010-0000-0300-00003A000000}" name="Colonne58"/>
    <tableColumn id="59" xr3:uid="{00000000-0010-0000-0300-00003B000000}" name="Colonne59"/>
    <tableColumn id="60" xr3:uid="{00000000-0010-0000-0300-00003C000000}" name="Colonne60"/>
    <tableColumn id="61" xr3:uid="{00000000-0010-0000-0300-00003D000000}" name="Colonne61"/>
    <tableColumn id="62" xr3:uid="{00000000-0010-0000-0300-00003E000000}" name="Colonne62"/>
    <tableColumn id="63" xr3:uid="{00000000-0010-0000-0300-00003F000000}" name="Colonne63"/>
    <tableColumn id="64" xr3:uid="{00000000-0010-0000-0300-000040000000}" name="Colonne64"/>
    <tableColumn id="65" xr3:uid="{00000000-0010-0000-0300-000041000000}" name="Colonne65"/>
    <tableColumn id="66" xr3:uid="{00000000-0010-0000-0300-000042000000}" name="Colonne66"/>
    <tableColumn id="67" xr3:uid="{00000000-0010-0000-0300-000043000000}" name="Colonne67"/>
    <tableColumn id="68" xr3:uid="{00000000-0010-0000-0300-000044000000}" name="Colonne68"/>
    <tableColumn id="69" xr3:uid="{00000000-0010-0000-0300-000045000000}" name="Colonne69"/>
    <tableColumn id="70" xr3:uid="{00000000-0010-0000-0300-000046000000}" name="Colonne70"/>
    <tableColumn id="71" xr3:uid="{00000000-0010-0000-0300-000047000000}" name="Colonne71"/>
    <tableColumn id="72" xr3:uid="{00000000-0010-0000-0300-000048000000}" name="Colonne72"/>
    <tableColumn id="73" xr3:uid="{00000000-0010-0000-0300-000049000000}" name="Colonne73"/>
    <tableColumn id="74" xr3:uid="{00000000-0010-0000-0300-00004A000000}" name="Colonne74"/>
    <tableColumn id="75" xr3:uid="{00000000-0010-0000-0300-00004B000000}" name="Colonne75"/>
    <tableColumn id="76" xr3:uid="{00000000-0010-0000-0300-00004C000000}" name="Colonne76"/>
    <tableColumn id="77" xr3:uid="{00000000-0010-0000-0300-00004D000000}" name="Colonne77"/>
    <tableColumn id="78" xr3:uid="{00000000-0010-0000-0300-00004E000000}" name="Colonne78"/>
    <tableColumn id="79" xr3:uid="{00000000-0010-0000-0300-00004F000000}" name="Colonne79"/>
    <tableColumn id="80" xr3:uid="{00000000-0010-0000-0300-000050000000}" name="Colonne80"/>
    <tableColumn id="81" xr3:uid="{00000000-0010-0000-0300-000051000000}" name="Colonne81"/>
    <tableColumn id="82" xr3:uid="{00000000-0010-0000-0300-000052000000}" name="Colonne82"/>
    <tableColumn id="83" xr3:uid="{00000000-0010-0000-0300-000053000000}" name="Colonne83"/>
    <tableColumn id="84" xr3:uid="{00000000-0010-0000-0300-000054000000}" name="Colonne84"/>
    <tableColumn id="85" xr3:uid="{00000000-0010-0000-0300-000055000000}" name="Colonne85"/>
    <tableColumn id="86" xr3:uid="{00000000-0010-0000-0300-000056000000}" name="Colonne86"/>
    <tableColumn id="87" xr3:uid="{00000000-0010-0000-0300-000057000000}" name="Colonne87"/>
    <tableColumn id="88" xr3:uid="{00000000-0010-0000-0300-000058000000}" name="Colonne88"/>
    <tableColumn id="89" xr3:uid="{00000000-0010-0000-0300-000059000000}" name="Colonne89"/>
    <tableColumn id="90" xr3:uid="{00000000-0010-0000-0300-00005A000000}" name="Colonne90"/>
    <tableColumn id="91" xr3:uid="{00000000-0010-0000-0300-00005B000000}" name="Colonne91"/>
    <tableColumn id="92" xr3:uid="{00000000-0010-0000-0300-00005C000000}" name="Colonne92"/>
    <tableColumn id="93" xr3:uid="{00000000-0010-0000-0300-00005D000000}" name="Colonne93"/>
    <tableColumn id="94" xr3:uid="{00000000-0010-0000-0300-00005E000000}" name="Colonne94"/>
    <tableColumn id="95" xr3:uid="{00000000-0010-0000-0300-00005F000000}" name="Colonne95"/>
    <tableColumn id="96" xr3:uid="{00000000-0010-0000-0300-000060000000}" name="Colonne96"/>
    <tableColumn id="97" xr3:uid="{00000000-0010-0000-0300-000061000000}" name="Colonne97"/>
    <tableColumn id="98" xr3:uid="{00000000-0010-0000-0300-000062000000}" name="Colonne98"/>
    <tableColumn id="99" xr3:uid="{00000000-0010-0000-0300-000063000000}" name="Colonne99"/>
    <tableColumn id="100" xr3:uid="{00000000-0010-0000-0300-000064000000}" name="Colonne100"/>
    <tableColumn id="101" xr3:uid="{00000000-0010-0000-0300-000065000000}" name="Colonne101"/>
    <tableColumn id="102" xr3:uid="{00000000-0010-0000-0300-000066000000}" name="Colonne102"/>
    <tableColumn id="103" xr3:uid="{00000000-0010-0000-0300-000067000000}" name="Colonne103"/>
    <tableColumn id="104" xr3:uid="{00000000-0010-0000-0300-000068000000}" name="Colonne104"/>
    <tableColumn id="105" xr3:uid="{00000000-0010-0000-0300-000069000000}" name="Colonne105"/>
    <tableColumn id="106" xr3:uid="{00000000-0010-0000-0300-00006A000000}" name="Colonne106"/>
    <tableColumn id="107" xr3:uid="{00000000-0010-0000-0300-00006B000000}" name="Colonne107"/>
    <tableColumn id="108" xr3:uid="{00000000-0010-0000-0300-00006C000000}" name="Colonne108"/>
    <tableColumn id="109" xr3:uid="{00000000-0010-0000-0300-00006D000000}" name="Colonne109"/>
    <tableColumn id="110" xr3:uid="{00000000-0010-0000-0300-00006E000000}" name="Colonne110"/>
    <tableColumn id="111" xr3:uid="{00000000-0010-0000-0300-00006F000000}" name="Colonne111"/>
    <tableColumn id="112" xr3:uid="{00000000-0010-0000-0300-000070000000}" name="Colonne112"/>
    <tableColumn id="113" xr3:uid="{00000000-0010-0000-0300-000071000000}" name="Colonne113"/>
    <tableColumn id="114" xr3:uid="{00000000-0010-0000-0300-000072000000}" name="Colonne114"/>
    <tableColumn id="115" xr3:uid="{00000000-0010-0000-0300-000073000000}" name="Colonne115"/>
    <tableColumn id="116" xr3:uid="{00000000-0010-0000-0300-000074000000}" name="Colonne116"/>
    <tableColumn id="117" xr3:uid="{00000000-0010-0000-0300-000075000000}" name="Colonne117"/>
    <tableColumn id="118" xr3:uid="{00000000-0010-0000-0300-000076000000}" name="Colonne118"/>
    <tableColumn id="119" xr3:uid="{00000000-0010-0000-0300-000077000000}" name="Colonne119"/>
    <tableColumn id="120" xr3:uid="{00000000-0010-0000-0300-000078000000}" name="Colonne120"/>
    <tableColumn id="121" xr3:uid="{00000000-0010-0000-0300-000079000000}" name="Colonne121"/>
    <tableColumn id="122" xr3:uid="{00000000-0010-0000-0300-00007A000000}" name="Colonne122"/>
    <tableColumn id="123" xr3:uid="{00000000-0010-0000-0300-00007B000000}" name="Colonne123"/>
    <tableColumn id="124" xr3:uid="{00000000-0010-0000-0300-00007C000000}" name="Colonne124"/>
    <tableColumn id="125" xr3:uid="{00000000-0010-0000-0300-00007D000000}" name="Colonne125"/>
    <tableColumn id="126" xr3:uid="{00000000-0010-0000-0300-00007E000000}" name="Colonne126"/>
    <tableColumn id="127" xr3:uid="{00000000-0010-0000-0300-00007F000000}" name="Colonne127"/>
    <tableColumn id="128" xr3:uid="{00000000-0010-0000-0300-000080000000}" name="Colonne128"/>
    <tableColumn id="129" xr3:uid="{00000000-0010-0000-0300-000081000000}" name="Colonne129"/>
    <tableColumn id="130" xr3:uid="{00000000-0010-0000-0300-000082000000}" name="Colonne130"/>
    <tableColumn id="131" xr3:uid="{00000000-0010-0000-0300-000083000000}" name="Colonne131"/>
    <tableColumn id="132" xr3:uid="{00000000-0010-0000-0300-000084000000}" name="Colonne132"/>
    <tableColumn id="133" xr3:uid="{00000000-0010-0000-0300-000085000000}" name="Colonne133"/>
    <tableColumn id="134" xr3:uid="{00000000-0010-0000-0300-000086000000}" name="Colonne134"/>
    <tableColumn id="135" xr3:uid="{00000000-0010-0000-0300-000087000000}" name="Colonne135"/>
    <tableColumn id="136" xr3:uid="{00000000-0010-0000-0300-000088000000}" name="Colonne136"/>
    <tableColumn id="137" xr3:uid="{00000000-0010-0000-0300-000089000000}" name="Colonne137"/>
    <tableColumn id="138" xr3:uid="{00000000-0010-0000-0300-00008A000000}" name="Colonne138"/>
    <tableColumn id="139" xr3:uid="{00000000-0010-0000-0300-00008B000000}" name="Colonne139"/>
    <tableColumn id="140" xr3:uid="{00000000-0010-0000-0300-00008C000000}" name="Colonne140"/>
    <tableColumn id="141" xr3:uid="{00000000-0010-0000-0300-00008D000000}" name="Colonne141"/>
    <tableColumn id="142" xr3:uid="{00000000-0010-0000-0300-00008E000000}" name="Colonne142"/>
    <tableColumn id="143" xr3:uid="{00000000-0010-0000-0300-00008F000000}" name="Colonne143"/>
    <tableColumn id="144" xr3:uid="{00000000-0010-0000-0300-000090000000}" name="Colonne144"/>
    <tableColumn id="145" xr3:uid="{00000000-0010-0000-0300-000091000000}" name="Colonne145"/>
    <tableColumn id="146" xr3:uid="{00000000-0010-0000-0300-000092000000}" name="Colonne146"/>
    <tableColumn id="147" xr3:uid="{00000000-0010-0000-0300-000093000000}" name="Colonne147"/>
    <tableColumn id="148" xr3:uid="{00000000-0010-0000-0300-000094000000}" name="Colonne148"/>
    <tableColumn id="149" xr3:uid="{00000000-0010-0000-0300-000095000000}" name="Colonne149"/>
    <tableColumn id="150" xr3:uid="{00000000-0010-0000-0300-000096000000}" name="Colonne150"/>
    <tableColumn id="151" xr3:uid="{00000000-0010-0000-0300-000097000000}" name="Colonne151"/>
    <tableColumn id="152" xr3:uid="{00000000-0010-0000-0300-000098000000}" name="Colonne152"/>
    <tableColumn id="153" xr3:uid="{00000000-0010-0000-0300-000099000000}" name="Colonne153"/>
    <tableColumn id="154" xr3:uid="{00000000-0010-0000-0300-00009A000000}" name="Colonne154"/>
    <tableColumn id="155" xr3:uid="{00000000-0010-0000-0300-00009B000000}" name="Colonne155"/>
    <tableColumn id="156" xr3:uid="{00000000-0010-0000-0300-00009C000000}" name="Colonne156"/>
    <tableColumn id="157" xr3:uid="{00000000-0010-0000-0300-00009D000000}" name="Colonne157"/>
    <tableColumn id="158" xr3:uid="{00000000-0010-0000-0300-00009E000000}" name="Colonne158"/>
    <tableColumn id="159" xr3:uid="{00000000-0010-0000-0300-00009F000000}" name="Colonne159"/>
    <tableColumn id="160" xr3:uid="{00000000-0010-0000-0300-0000A0000000}" name="Colonne160"/>
    <tableColumn id="161" xr3:uid="{00000000-0010-0000-0300-0000A1000000}" name="Colonne161"/>
    <tableColumn id="162" xr3:uid="{00000000-0010-0000-0300-0000A2000000}" name="Colonne162"/>
    <tableColumn id="163" xr3:uid="{00000000-0010-0000-0300-0000A3000000}" name="Colonne163"/>
    <tableColumn id="164" xr3:uid="{00000000-0010-0000-0300-0000A4000000}" name="Colonne164"/>
    <tableColumn id="165" xr3:uid="{00000000-0010-0000-0300-0000A5000000}" name="Colonne165"/>
    <tableColumn id="166" xr3:uid="{00000000-0010-0000-0300-0000A6000000}" name="Colonne166"/>
    <tableColumn id="167" xr3:uid="{00000000-0010-0000-0300-0000A7000000}" name="Colonne167"/>
    <tableColumn id="168" xr3:uid="{00000000-0010-0000-0300-0000A8000000}" name="Colonne168"/>
    <tableColumn id="169" xr3:uid="{00000000-0010-0000-0300-0000A9000000}" name="Colonne169"/>
    <tableColumn id="170" xr3:uid="{00000000-0010-0000-0300-0000AA000000}" name="Colonne170"/>
    <tableColumn id="171" xr3:uid="{00000000-0010-0000-0300-0000AB000000}" name="Colonne171"/>
    <tableColumn id="172" xr3:uid="{00000000-0010-0000-0300-0000AC000000}" name="Colonne172"/>
    <tableColumn id="173" xr3:uid="{00000000-0010-0000-0300-0000AD000000}" name="Colonne173"/>
    <tableColumn id="174" xr3:uid="{00000000-0010-0000-0300-0000AE000000}" name="Colonne174"/>
    <tableColumn id="175" xr3:uid="{00000000-0010-0000-0300-0000AF000000}" name="Colonne175"/>
    <tableColumn id="176" xr3:uid="{00000000-0010-0000-0300-0000B0000000}" name="Colonne176"/>
    <tableColumn id="177" xr3:uid="{00000000-0010-0000-0300-0000B1000000}" name="Colonne177"/>
    <tableColumn id="178" xr3:uid="{00000000-0010-0000-0300-0000B2000000}" name="Colonne178"/>
    <tableColumn id="179" xr3:uid="{00000000-0010-0000-0300-0000B3000000}" name="Colonne179"/>
    <tableColumn id="180" xr3:uid="{00000000-0010-0000-0300-0000B4000000}" name="Colonne180"/>
    <tableColumn id="181" xr3:uid="{00000000-0010-0000-0300-0000B5000000}" name="Colonne181"/>
    <tableColumn id="182" xr3:uid="{00000000-0010-0000-0300-0000B6000000}" name="Colonne182"/>
    <tableColumn id="183" xr3:uid="{00000000-0010-0000-0300-0000B7000000}" name="Colonne183"/>
    <tableColumn id="184" xr3:uid="{00000000-0010-0000-0300-0000B8000000}" name="Colonne184"/>
    <tableColumn id="185" xr3:uid="{00000000-0010-0000-0300-0000B9000000}" name="Colonne185"/>
    <tableColumn id="186" xr3:uid="{00000000-0010-0000-0300-0000BA000000}" name="Colonne186"/>
    <tableColumn id="187" xr3:uid="{00000000-0010-0000-0300-0000BB000000}" name="Colonne187"/>
    <tableColumn id="188" xr3:uid="{00000000-0010-0000-0300-0000BC000000}" name="Colonne188"/>
    <tableColumn id="189" xr3:uid="{00000000-0010-0000-0300-0000BD000000}" name="Colonne189"/>
    <tableColumn id="190" xr3:uid="{00000000-0010-0000-0300-0000BE000000}" name="Colonne190"/>
    <tableColumn id="191" xr3:uid="{00000000-0010-0000-0300-0000BF000000}" name="Colonne191"/>
    <tableColumn id="192" xr3:uid="{00000000-0010-0000-0300-0000C0000000}" name="Colonne192"/>
    <tableColumn id="193" xr3:uid="{00000000-0010-0000-0300-0000C1000000}" name="Colonne193"/>
    <tableColumn id="194" xr3:uid="{00000000-0010-0000-0300-0000C2000000}" name="Colonne194"/>
    <tableColumn id="195" xr3:uid="{00000000-0010-0000-0300-0000C3000000}" name="Colonne195"/>
    <tableColumn id="196" xr3:uid="{00000000-0010-0000-0300-0000C4000000}" name="Colonne196"/>
    <tableColumn id="197" xr3:uid="{00000000-0010-0000-0300-0000C5000000}" name="Colonne197"/>
    <tableColumn id="198" xr3:uid="{00000000-0010-0000-0300-0000C6000000}" name="Colonne198"/>
    <tableColumn id="199" xr3:uid="{00000000-0010-0000-0300-0000C7000000}" name="Colonne199"/>
    <tableColumn id="200" xr3:uid="{00000000-0010-0000-0300-0000C8000000}" name="Colonne200"/>
    <tableColumn id="201" xr3:uid="{00000000-0010-0000-0300-0000C9000000}" name="Colonne201"/>
    <tableColumn id="202" xr3:uid="{00000000-0010-0000-0300-0000CA000000}" name="Colonne202"/>
    <tableColumn id="203" xr3:uid="{00000000-0010-0000-0300-0000CB000000}" name="Colonne203"/>
    <tableColumn id="204" xr3:uid="{00000000-0010-0000-0300-0000CC000000}" name="Colonne204"/>
    <tableColumn id="205" xr3:uid="{00000000-0010-0000-0300-0000CD000000}" name="Colonne205"/>
    <tableColumn id="206" xr3:uid="{00000000-0010-0000-0300-0000CE000000}" name="Colonne206"/>
    <tableColumn id="207" xr3:uid="{00000000-0010-0000-0300-0000CF000000}" name="Colonne207"/>
    <tableColumn id="208" xr3:uid="{00000000-0010-0000-0300-0000D0000000}" name="Colonne208"/>
    <tableColumn id="209" xr3:uid="{00000000-0010-0000-0300-0000D1000000}" name="Colonne209"/>
    <tableColumn id="210" xr3:uid="{00000000-0010-0000-0300-0000D2000000}" name="Colonne210"/>
    <tableColumn id="211" xr3:uid="{00000000-0010-0000-0300-0000D3000000}" name="Colonne211"/>
    <tableColumn id="212" xr3:uid="{00000000-0010-0000-0300-0000D4000000}" name="Colonne212"/>
    <tableColumn id="213" xr3:uid="{00000000-0010-0000-0300-0000D5000000}" name="Colonne213"/>
    <tableColumn id="214" xr3:uid="{00000000-0010-0000-0300-0000D6000000}" name="Colonne214"/>
    <tableColumn id="215" xr3:uid="{00000000-0010-0000-0300-0000D7000000}" name="Colonne215"/>
    <tableColumn id="216" xr3:uid="{00000000-0010-0000-0300-0000D8000000}" name="Colonne216"/>
    <tableColumn id="217" xr3:uid="{00000000-0010-0000-0300-0000D9000000}" name="Colonne217"/>
    <tableColumn id="218" xr3:uid="{00000000-0010-0000-0300-0000DA000000}" name="Colonne218"/>
    <tableColumn id="219" xr3:uid="{00000000-0010-0000-0300-0000DB000000}" name="Colonne219"/>
    <tableColumn id="220" xr3:uid="{00000000-0010-0000-0300-0000DC000000}" name="Colonne220"/>
    <tableColumn id="221" xr3:uid="{00000000-0010-0000-0300-0000DD000000}" name="Colonne221"/>
    <tableColumn id="222" xr3:uid="{00000000-0010-0000-0300-0000DE000000}" name="Colonne222"/>
    <tableColumn id="223" xr3:uid="{00000000-0010-0000-0300-0000DF000000}" name="Colonne223"/>
    <tableColumn id="224" xr3:uid="{00000000-0010-0000-0300-0000E0000000}" name="Colonne224"/>
    <tableColumn id="225" xr3:uid="{00000000-0010-0000-0300-0000E1000000}" name="Colonne225"/>
    <tableColumn id="226" xr3:uid="{00000000-0010-0000-0300-0000E2000000}" name="Colonne226"/>
    <tableColumn id="227" xr3:uid="{00000000-0010-0000-0300-0000E3000000}" name="Colonne227"/>
    <tableColumn id="228" xr3:uid="{00000000-0010-0000-0300-0000E4000000}" name="Colonne228"/>
    <tableColumn id="229" xr3:uid="{00000000-0010-0000-0300-0000E5000000}" name="Colonne229"/>
    <tableColumn id="230" xr3:uid="{00000000-0010-0000-0300-0000E6000000}" name="Colonne230"/>
    <tableColumn id="231" xr3:uid="{00000000-0010-0000-0300-0000E7000000}" name="Colonne231"/>
    <tableColumn id="232" xr3:uid="{00000000-0010-0000-0300-0000E8000000}" name="Colonne232"/>
    <tableColumn id="233" xr3:uid="{00000000-0010-0000-0300-0000E9000000}" name="Colonne233"/>
    <tableColumn id="234" xr3:uid="{00000000-0010-0000-0300-0000EA000000}" name="Colonne234"/>
    <tableColumn id="235" xr3:uid="{00000000-0010-0000-0300-0000EB000000}" name="Colonne235"/>
    <tableColumn id="236" xr3:uid="{00000000-0010-0000-0300-0000EC000000}" name="Colonne236"/>
    <tableColumn id="237" xr3:uid="{00000000-0010-0000-0300-0000ED000000}" name="Colonne237"/>
    <tableColumn id="238" xr3:uid="{00000000-0010-0000-0300-0000EE000000}" name="Colonne238"/>
    <tableColumn id="239" xr3:uid="{00000000-0010-0000-0300-0000EF000000}" name="Colonne239"/>
    <tableColumn id="240" xr3:uid="{00000000-0010-0000-0300-0000F0000000}" name="Colonne240"/>
    <tableColumn id="241" xr3:uid="{00000000-0010-0000-0300-0000F1000000}" name="Colonne241"/>
    <tableColumn id="242" xr3:uid="{00000000-0010-0000-0300-0000F2000000}" name="Colonne242"/>
    <tableColumn id="243" xr3:uid="{00000000-0010-0000-0300-0000F3000000}" name="Colonne243"/>
    <tableColumn id="244" xr3:uid="{00000000-0010-0000-0300-0000F4000000}" name="Colonne244"/>
    <tableColumn id="245" xr3:uid="{00000000-0010-0000-0300-0000F5000000}" name="Colonne245"/>
    <tableColumn id="246" xr3:uid="{00000000-0010-0000-0300-0000F6000000}" name="Colonne246"/>
    <tableColumn id="247" xr3:uid="{00000000-0010-0000-0300-0000F7000000}" name="Colonne247"/>
    <tableColumn id="248" xr3:uid="{00000000-0010-0000-0300-0000F8000000}" name="Colonne248"/>
    <tableColumn id="249" xr3:uid="{00000000-0010-0000-0300-0000F9000000}" name="Colonne249"/>
    <tableColumn id="250" xr3:uid="{00000000-0010-0000-0300-0000FA000000}" name="Colonne250"/>
    <tableColumn id="251" xr3:uid="{00000000-0010-0000-0300-0000FB000000}" name="Colonne251"/>
    <tableColumn id="252" xr3:uid="{00000000-0010-0000-0300-0000FC000000}" name="Colonne252"/>
    <tableColumn id="253" xr3:uid="{00000000-0010-0000-0300-0000FD000000}" name="Colonne253"/>
    <tableColumn id="254" xr3:uid="{00000000-0010-0000-0300-0000FE000000}" name="Colonne254"/>
    <tableColumn id="255" xr3:uid="{00000000-0010-0000-0300-0000FF000000}" name="Colonne255"/>
    <tableColumn id="256" xr3:uid="{00000000-0010-0000-0300-000000010000}" name="Colonne256"/>
    <tableColumn id="257" xr3:uid="{00000000-0010-0000-0300-000001010000}" name="Colonne257"/>
    <tableColumn id="258" xr3:uid="{00000000-0010-0000-0300-000002010000}" name="Colonne258"/>
    <tableColumn id="259" xr3:uid="{00000000-0010-0000-0300-000003010000}" name="Colonne259"/>
    <tableColumn id="260" xr3:uid="{00000000-0010-0000-0300-000004010000}" name="Colonne260"/>
    <tableColumn id="261" xr3:uid="{00000000-0010-0000-0300-000005010000}" name="Colonne261"/>
    <tableColumn id="262" xr3:uid="{00000000-0010-0000-0300-000006010000}" name="Colonne262"/>
    <tableColumn id="263" xr3:uid="{00000000-0010-0000-0300-000007010000}" name="Colonne263"/>
    <tableColumn id="264" xr3:uid="{00000000-0010-0000-0300-000008010000}" name="Colonne264"/>
    <tableColumn id="265" xr3:uid="{00000000-0010-0000-0300-000009010000}" name="Colonne265"/>
    <tableColumn id="266" xr3:uid="{00000000-0010-0000-0300-00000A010000}" name="Colonne266"/>
    <tableColumn id="267" xr3:uid="{00000000-0010-0000-0300-00000B010000}" name="Colonne267"/>
    <tableColumn id="268" xr3:uid="{00000000-0010-0000-0300-00000C010000}" name="Colonne268"/>
    <tableColumn id="269" xr3:uid="{00000000-0010-0000-0300-00000D010000}" name="Colonne269"/>
    <tableColumn id="270" xr3:uid="{00000000-0010-0000-0300-00000E010000}" name="Colonne270"/>
    <tableColumn id="271" xr3:uid="{00000000-0010-0000-0300-00000F010000}" name="Colonne271"/>
    <tableColumn id="272" xr3:uid="{00000000-0010-0000-0300-000010010000}" name="Colonne272"/>
    <tableColumn id="273" xr3:uid="{00000000-0010-0000-0300-000011010000}" name="Colonne273"/>
    <tableColumn id="274" xr3:uid="{00000000-0010-0000-0300-000012010000}" name="Colonne274"/>
    <tableColumn id="275" xr3:uid="{00000000-0010-0000-0300-000013010000}" name="Colonne275"/>
    <tableColumn id="276" xr3:uid="{00000000-0010-0000-0300-000014010000}" name="Colonne276"/>
    <tableColumn id="277" xr3:uid="{00000000-0010-0000-0300-000015010000}" name="Colonne277"/>
    <tableColumn id="278" xr3:uid="{00000000-0010-0000-0300-000016010000}" name="Colonne278"/>
    <tableColumn id="279" xr3:uid="{00000000-0010-0000-0300-000017010000}" name="Colonne279"/>
    <tableColumn id="280" xr3:uid="{00000000-0010-0000-0300-000018010000}" name="Colonne280"/>
    <tableColumn id="281" xr3:uid="{00000000-0010-0000-0300-000019010000}" name="Colonne281"/>
    <tableColumn id="282" xr3:uid="{00000000-0010-0000-0300-00001A010000}" name="Colonne282"/>
    <tableColumn id="283" xr3:uid="{00000000-0010-0000-0300-00001B010000}" name="Colonne283"/>
    <tableColumn id="284" xr3:uid="{00000000-0010-0000-0300-00001C010000}" name="Colonne284"/>
    <tableColumn id="285" xr3:uid="{00000000-0010-0000-0300-00001D010000}" name="Colonne285"/>
    <tableColumn id="286" xr3:uid="{00000000-0010-0000-0300-00001E010000}" name="Colonne286"/>
    <tableColumn id="287" xr3:uid="{00000000-0010-0000-0300-00001F010000}" name="Colonne287"/>
    <tableColumn id="288" xr3:uid="{00000000-0010-0000-0300-000020010000}" name="Colonne288"/>
    <tableColumn id="289" xr3:uid="{00000000-0010-0000-0300-000021010000}" name="Colonne289"/>
    <tableColumn id="290" xr3:uid="{00000000-0010-0000-0300-000022010000}" name="Colonne290"/>
    <tableColumn id="291" xr3:uid="{00000000-0010-0000-0300-000023010000}" name="Colonne291"/>
    <tableColumn id="292" xr3:uid="{00000000-0010-0000-0300-000024010000}" name="Colonne292"/>
    <tableColumn id="293" xr3:uid="{00000000-0010-0000-0300-000025010000}" name="Colonne293"/>
    <tableColumn id="294" xr3:uid="{00000000-0010-0000-0300-000026010000}" name="Colonne294"/>
    <tableColumn id="295" xr3:uid="{00000000-0010-0000-0300-000027010000}" name="Colonne295"/>
    <tableColumn id="296" xr3:uid="{00000000-0010-0000-0300-000028010000}" name="Colonne296"/>
    <tableColumn id="297" xr3:uid="{00000000-0010-0000-0300-000029010000}" name="Colonne297"/>
    <tableColumn id="298" xr3:uid="{00000000-0010-0000-0300-00002A010000}" name="Colonne298"/>
    <tableColumn id="299" xr3:uid="{00000000-0010-0000-0300-00002B010000}" name="Colonne299"/>
    <tableColumn id="300" xr3:uid="{00000000-0010-0000-0300-00002C010000}" name="Colonne300"/>
    <tableColumn id="301" xr3:uid="{00000000-0010-0000-0300-00002D010000}" name="Colonne301"/>
    <tableColumn id="302" xr3:uid="{00000000-0010-0000-0300-00002E010000}" name="Colonne302"/>
    <tableColumn id="303" xr3:uid="{00000000-0010-0000-0300-00002F010000}" name="Colonne303"/>
    <tableColumn id="304" xr3:uid="{00000000-0010-0000-0300-000030010000}" name="Colonne304"/>
    <tableColumn id="305" xr3:uid="{00000000-0010-0000-0300-000031010000}" name="Colonne305"/>
    <tableColumn id="306" xr3:uid="{00000000-0010-0000-0300-000032010000}" name="Colonne306"/>
    <tableColumn id="307" xr3:uid="{00000000-0010-0000-0300-000033010000}" name="Colonne307"/>
    <tableColumn id="308" xr3:uid="{00000000-0010-0000-0300-000034010000}" name="Colonne308"/>
    <tableColumn id="309" xr3:uid="{00000000-0010-0000-0300-000035010000}" name="Colonne309"/>
    <tableColumn id="310" xr3:uid="{00000000-0010-0000-0300-000036010000}" name="Colonne310"/>
    <tableColumn id="311" xr3:uid="{00000000-0010-0000-0300-000037010000}" name="Colonne311"/>
    <tableColumn id="312" xr3:uid="{00000000-0010-0000-0300-000038010000}" name="Colonne312"/>
    <tableColumn id="313" xr3:uid="{00000000-0010-0000-0300-000039010000}" name="Colonne313"/>
    <tableColumn id="314" xr3:uid="{00000000-0010-0000-0300-00003A010000}" name="Colonne314"/>
    <tableColumn id="315" xr3:uid="{00000000-0010-0000-0300-00003B010000}" name="Colonne315"/>
    <tableColumn id="316" xr3:uid="{00000000-0010-0000-0300-00003C010000}" name="Colonne316"/>
    <tableColumn id="317" xr3:uid="{00000000-0010-0000-0300-00003D010000}" name="Colonne317"/>
    <tableColumn id="318" xr3:uid="{00000000-0010-0000-0300-00003E010000}" name="Colonne318"/>
    <tableColumn id="319" xr3:uid="{00000000-0010-0000-0300-00003F010000}" name="Colonne319"/>
    <tableColumn id="320" xr3:uid="{00000000-0010-0000-0300-000040010000}" name="Colonne320"/>
    <tableColumn id="321" xr3:uid="{00000000-0010-0000-0300-000041010000}" name="Colonne321"/>
    <tableColumn id="322" xr3:uid="{00000000-0010-0000-0300-000042010000}" name="Colonne322"/>
    <tableColumn id="323" xr3:uid="{00000000-0010-0000-0300-000043010000}" name="Colonne323"/>
    <tableColumn id="324" xr3:uid="{00000000-0010-0000-0300-000044010000}" name="Colonne324"/>
    <tableColumn id="325" xr3:uid="{00000000-0010-0000-0300-000045010000}" name="Colonne325"/>
    <tableColumn id="326" xr3:uid="{00000000-0010-0000-0300-000046010000}" name="Colonne326"/>
    <tableColumn id="327" xr3:uid="{00000000-0010-0000-0300-000047010000}" name="Colonne327"/>
    <tableColumn id="328" xr3:uid="{00000000-0010-0000-0300-000048010000}" name="Colonne328"/>
    <tableColumn id="329" xr3:uid="{00000000-0010-0000-0300-000049010000}" name="Colonne329"/>
    <tableColumn id="330" xr3:uid="{00000000-0010-0000-0300-00004A010000}" name="Colonne330"/>
    <tableColumn id="331" xr3:uid="{00000000-0010-0000-0300-00004B010000}" name="Colonne331"/>
    <tableColumn id="332" xr3:uid="{00000000-0010-0000-0300-00004C010000}" name="Colonne332"/>
    <tableColumn id="333" xr3:uid="{00000000-0010-0000-0300-00004D010000}" name="Colonne333"/>
    <tableColumn id="334" xr3:uid="{00000000-0010-0000-0300-00004E010000}" name="Colonne334"/>
    <tableColumn id="335" xr3:uid="{00000000-0010-0000-0300-00004F010000}" name="Colonne335"/>
    <tableColumn id="336" xr3:uid="{00000000-0010-0000-0300-000050010000}" name="Colonne336"/>
    <tableColumn id="337" xr3:uid="{00000000-0010-0000-0300-000051010000}" name="Colonne337"/>
    <tableColumn id="338" xr3:uid="{00000000-0010-0000-0300-000052010000}" name="Colonne338"/>
    <tableColumn id="339" xr3:uid="{00000000-0010-0000-0300-000053010000}" name="Colonne339"/>
    <tableColumn id="340" xr3:uid="{00000000-0010-0000-0300-000054010000}" name="Colonne340"/>
    <tableColumn id="341" xr3:uid="{00000000-0010-0000-0300-000055010000}" name="Colonne341"/>
    <tableColumn id="342" xr3:uid="{00000000-0010-0000-0300-000056010000}" name="Colonne342"/>
    <tableColumn id="343" xr3:uid="{00000000-0010-0000-0300-000057010000}" name="Colonne343"/>
    <tableColumn id="344" xr3:uid="{00000000-0010-0000-0300-000058010000}" name="Colonne344"/>
    <tableColumn id="345" xr3:uid="{00000000-0010-0000-0300-000059010000}" name="Colonne345"/>
    <tableColumn id="346" xr3:uid="{00000000-0010-0000-0300-00005A010000}" name="Colonne346"/>
    <tableColumn id="347" xr3:uid="{00000000-0010-0000-0300-00005B010000}" name="Colonne347"/>
    <tableColumn id="348" xr3:uid="{00000000-0010-0000-0300-00005C010000}" name="Colonne348"/>
    <tableColumn id="349" xr3:uid="{00000000-0010-0000-0300-00005D010000}" name="Colonne349"/>
    <tableColumn id="350" xr3:uid="{00000000-0010-0000-0300-00005E010000}" name="Colonne350"/>
    <tableColumn id="351" xr3:uid="{00000000-0010-0000-0300-00005F010000}" name="Colonne351"/>
    <tableColumn id="352" xr3:uid="{00000000-0010-0000-0300-000060010000}" name="Colonne352"/>
    <tableColumn id="353" xr3:uid="{00000000-0010-0000-0300-000061010000}" name="Colonne353"/>
    <tableColumn id="354" xr3:uid="{00000000-0010-0000-0300-000062010000}" name="Colonne354"/>
    <tableColumn id="355" xr3:uid="{00000000-0010-0000-0300-000063010000}" name="Colonne355"/>
    <tableColumn id="356" xr3:uid="{00000000-0010-0000-0300-000064010000}" name="Colonne356"/>
    <tableColumn id="357" xr3:uid="{00000000-0010-0000-0300-000065010000}" name="Colonne357"/>
    <tableColumn id="358" xr3:uid="{00000000-0010-0000-0300-000066010000}" name="Colonne358"/>
    <tableColumn id="359" xr3:uid="{00000000-0010-0000-0300-000067010000}" name="Colonne359"/>
    <tableColumn id="360" xr3:uid="{00000000-0010-0000-0300-000068010000}" name="Colonne360"/>
    <tableColumn id="361" xr3:uid="{00000000-0010-0000-0300-000069010000}" name="Colonne361"/>
    <tableColumn id="362" xr3:uid="{00000000-0010-0000-0300-00006A010000}" name="Colonne362"/>
    <tableColumn id="363" xr3:uid="{00000000-0010-0000-0300-00006B010000}" name="Colonne363"/>
    <tableColumn id="364" xr3:uid="{00000000-0010-0000-0300-00006C010000}" name="Colonne364"/>
    <tableColumn id="365" xr3:uid="{00000000-0010-0000-0300-00006D010000}" name="Colonne365"/>
    <tableColumn id="366" xr3:uid="{00000000-0010-0000-0300-00006E010000}" name="Colonne366"/>
    <tableColumn id="367" xr3:uid="{00000000-0010-0000-0300-00006F010000}" name="Colonne367"/>
    <tableColumn id="368" xr3:uid="{00000000-0010-0000-0300-000070010000}" name="Colonne368"/>
    <tableColumn id="369" xr3:uid="{00000000-0010-0000-0300-000071010000}" name="Colonne369"/>
    <tableColumn id="370" xr3:uid="{00000000-0010-0000-0300-000072010000}" name="Colonne370"/>
    <tableColumn id="371" xr3:uid="{00000000-0010-0000-0300-000073010000}" name="Colonne371"/>
    <tableColumn id="372" xr3:uid="{00000000-0010-0000-0300-000074010000}" name="Colonne372"/>
    <tableColumn id="373" xr3:uid="{00000000-0010-0000-0300-000075010000}" name="Colonne373"/>
    <tableColumn id="374" xr3:uid="{00000000-0010-0000-0300-000076010000}" name="Colonne374"/>
    <tableColumn id="375" xr3:uid="{00000000-0010-0000-0300-000077010000}" name="Colonne375"/>
    <tableColumn id="376" xr3:uid="{00000000-0010-0000-0300-000078010000}" name="Colonne376"/>
    <tableColumn id="377" xr3:uid="{00000000-0010-0000-0300-000079010000}" name="Colonne377"/>
    <tableColumn id="378" xr3:uid="{00000000-0010-0000-0300-00007A010000}" name="Colonne378"/>
    <tableColumn id="379" xr3:uid="{00000000-0010-0000-0300-00007B010000}" name="Colonne379"/>
    <tableColumn id="380" xr3:uid="{00000000-0010-0000-0300-00007C010000}" name="Colonne380"/>
    <tableColumn id="381" xr3:uid="{00000000-0010-0000-0300-00007D010000}" name="Colonne381"/>
    <tableColumn id="382" xr3:uid="{00000000-0010-0000-0300-00007E010000}" name="Colonne382"/>
    <tableColumn id="383" xr3:uid="{00000000-0010-0000-0300-00007F010000}" name="Colonne383"/>
    <tableColumn id="384" xr3:uid="{00000000-0010-0000-0300-000080010000}" name="Colonne384"/>
    <tableColumn id="385" xr3:uid="{00000000-0010-0000-0300-000081010000}" name="Colonne385"/>
    <tableColumn id="386" xr3:uid="{00000000-0010-0000-0300-000082010000}" name="Colonne386"/>
    <tableColumn id="387" xr3:uid="{00000000-0010-0000-0300-000083010000}" name="Colonne387"/>
    <tableColumn id="388" xr3:uid="{00000000-0010-0000-0300-000084010000}" name="Colonne388"/>
    <tableColumn id="389" xr3:uid="{00000000-0010-0000-0300-000085010000}" name="Colonne389"/>
    <tableColumn id="390" xr3:uid="{00000000-0010-0000-0300-000086010000}" name="Colonne390"/>
    <tableColumn id="391" xr3:uid="{00000000-0010-0000-0300-000087010000}" name="Colonne391"/>
    <tableColumn id="392" xr3:uid="{00000000-0010-0000-0300-000088010000}" name="Colonne392"/>
    <tableColumn id="393" xr3:uid="{00000000-0010-0000-0300-000089010000}" name="Colonne393"/>
    <tableColumn id="394" xr3:uid="{00000000-0010-0000-0300-00008A010000}" name="Colonne394"/>
    <tableColumn id="395" xr3:uid="{00000000-0010-0000-0300-00008B010000}" name="Colonne395"/>
    <tableColumn id="396" xr3:uid="{00000000-0010-0000-0300-00008C010000}" name="Colonne396"/>
    <tableColumn id="397" xr3:uid="{00000000-0010-0000-0300-00008D010000}" name="Colonne397"/>
    <tableColumn id="398" xr3:uid="{00000000-0010-0000-0300-00008E010000}" name="Colonne398"/>
    <tableColumn id="399" xr3:uid="{00000000-0010-0000-0300-00008F010000}" name="Colonne399"/>
    <tableColumn id="400" xr3:uid="{00000000-0010-0000-0300-000090010000}" name="Colonne400"/>
    <tableColumn id="401" xr3:uid="{00000000-0010-0000-0300-000091010000}" name="Colonne401"/>
    <tableColumn id="402" xr3:uid="{00000000-0010-0000-0300-000092010000}" name="Colonne402"/>
    <tableColumn id="403" xr3:uid="{00000000-0010-0000-0300-000093010000}" name="Colonne403"/>
    <tableColumn id="404" xr3:uid="{00000000-0010-0000-0300-000094010000}" name="Colonne404"/>
    <tableColumn id="405" xr3:uid="{00000000-0010-0000-0300-000095010000}" name="Colonne405"/>
    <tableColumn id="406" xr3:uid="{00000000-0010-0000-0300-000096010000}" name="Colonne406"/>
    <tableColumn id="407" xr3:uid="{00000000-0010-0000-0300-000097010000}" name="Colonne407"/>
    <tableColumn id="408" xr3:uid="{00000000-0010-0000-0300-000098010000}" name="Colonne408"/>
    <tableColumn id="409" xr3:uid="{00000000-0010-0000-0300-000099010000}" name="Colonne409"/>
    <tableColumn id="410" xr3:uid="{00000000-0010-0000-0300-00009A010000}" name="Colonne410"/>
    <tableColumn id="411" xr3:uid="{00000000-0010-0000-0300-00009B010000}" name="Colonne411"/>
    <tableColumn id="412" xr3:uid="{00000000-0010-0000-0300-00009C010000}" name="Colonne412"/>
    <tableColumn id="413" xr3:uid="{00000000-0010-0000-0300-00009D010000}" name="Colonne413"/>
    <tableColumn id="414" xr3:uid="{00000000-0010-0000-0300-00009E010000}" name="Colonne414"/>
    <tableColumn id="415" xr3:uid="{00000000-0010-0000-0300-00009F010000}" name="Colonne415"/>
    <tableColumn id="416" xr3:uid="{00000000-0010-0000-0300-0000A0010000}" name="Colonne416"/>
    <tableColumn id="417" xr3:uid="{00000000-0010-0000-0300-0000A1010000}" name="Colonne417"/>
    <tableColumn id="418" xr3:uid="{00000000-0010-0000-0300-0000A2010000}" name="Colonne418"/>
    <tableColumn id="419" xr3:uid="{00000000-0010-0000-0300-0000A3010000}" name="Colonne419"/>
    <tableColumn id="420" xr3:uid="{00000000-0010-0000-0300-0000A4010000}" name="Colonne420"/>
    <tableColumn id="421" xr3:uid="{00000000-0010-0000-0300-0000A5010000}" name="Colonne421"/>
    <tableColumn id="422" xr3:uid="{00000000-0010-0000-0300-0000A6010000}" name="Colonne422"/>
    <tableColumn id="423" xr3:uid="{00000000-0010-0000-0300-0000A7010000}" name="Colonne423"/>
    <tableColumn id="424" xr3:uid="{00000000-0010-0000-0300-0000A8010000}" name="Colonne424"/>
    <tableColumn id="425" xr3:uid="{00000000-0010-0000-0300-0000A9010000}" name="Colonne425"/>
    <tableColumn id="426" xr3:uid="{00000000-0010-0000-0300-0000AA010000}" name="Colonne426"/>
    <tableColumn id="427" xr3:uid="{00000000-0010-0000-0300-0000AB010000}" name="Colonne427"/>
    <tableColumn id="428" xr3:uid="{00000000-0010-0000-0300-0000AC010000}" name="Colonne428"/>
    <tableColumn id="429" xr3:uid="{00000000-0010-0000-0300-0000AD010000}" name="Colonne429"/>
    <tableColumn id="430" xr3:uid="{00000000-0010-0000-0300-0000AE010000}" name="Colonne430"/>
    <tableColumn id="431" xr3:uid="{00000000-0010-0000-0300-0000AF010000}" name="Colonne431"/>
    <tableColumn id="432" xr3:uid="{00000000-0010-0000-0300-0000B0010000}" name="Colonne432"/>
    <tableColumn id="433" xr3:uid="{00000000-0010-0000-0300-0000B1010000}" name="Colonne433"/>
    <tableColumn id="434" xr3:uid="{00000000-0010-0000-0300-0000B2010000}" name="Colonne434"/>
    <tableColumn id="435" xr3:uid="{00000000-0010-0000-0300-0000B3010000}" name="Colonne435"/>
    <tableColumn id="436" xr3:uid="{00000000-0010-0000-0300-0000B4010000}" name="Colonne436"/>
    <tableColumn id="437" xr3:uid="{00000000-0010-0000-0300-0000B5010000}" name="Colonne437"/>
    <tableColumn id="438" xr3:uid="{00000000-0010-0000-0300-0000B6010000}" name="Colonne438"/>
    <tableColumn id="439" xr3:uid="{00000000-0010-0000-0300-0000B7010000}" name="Colonne439"/>
    <tableColumn id="440" xr3:uid="{00000000-0010-0000-0300-0000B8010000}" name="Colonne440"/>
    <tableColumn id="441" xr3:uid="{00000000-0010-0000-0300-0000B9010000}" name="Colonne441"/>
    <tableColumn id="442" xr3:uid="{00000000-0010-0000-0300-0000BA010000}" name="Colonne442"/>
    <tableColumn id="443" xr3:uid="{00000000-0010-0000-0300-0000BB010000}" name="Colonne443"/>
    <tableColumn id="444" xr3:uid="{00000000-0010-0000-0300-0000BC010000}" name="Colonne444"/>
    <tableColumn id="445" xr3:uid="{00000000-0010-0000-0300-0000BD010000}" name="Colonne445"/>
    <tableColumn id="446" xr3:uid="{00000000-0010-0000-0300-0000BE010000}" name="Colonne446"/>
    <tableColumn id="447" xr3:uid="{00000000-0010-0000-0300-0000BF010000}" name="Colonne447"/>
    <tableColumn id="448" xr3:uid="{00000000-0010-0000-0300-0000C0010000}" name="Colonne448"/>
    <tableColumn id="449" xr3:uid="{00000000-0010-0000-0300-0000C1010000}" name="Colonne449"/>
    <tableColumn id="450" xr3:uid="{00000000-0010-0000-0300-0000C2010000}" name="Colonne450"/>
    <tableColumn id="451" xr3:uid="{00000000-0010-0000-0300-0000C3010000}" name="Colonne451"/>
    <tableColumn id="452" xr3:uid="{00000000-0010-0000-0300-0000C4010000}" name="Colonne452"/>
    <tableColumn id="453" xr3:uid="{00000000-0010-0000-0300-0000C5010000}" name="Colonne453"/>
    <tableColumn id="454" xr3:uid="{00000000-0010-0000-0300-0000C6010000}" name="Colonne454"/>
    <tableColumn id="455" xr3:uid="{00000000-0010-0000-0300-0000C7010000}" name="Colonne455"/>
    <tableColumn id="456" xr3:uid="{00000000-0010-0000-0300-0000C8010000}" name="Colonne456"/>
    <tableColumn id="457" xr3:uid="{00000000-0010-0000-0300-0000C9010000}" name="Colonne457"/>
    <tableColumn id="458" xr3:uid="{00000000-0010-0000-0300-0000CA010000}" name="Colonne458"/>
    <tableColumn id="459" xr3:uid="{00000000-0010-0000-0300-0000CB010000}" name="Colonne459"/>
    <tableColumn id="460" xr3:uid="{00000000-0010-0000-0300-0000CC010000}" name="Colonne460"/>
    <tableColumn id="461" xr3:uid="{00000000-0010-0000-0300-0000CD010000}" name="Colonne461"/>
    <tableColumn id="462" xr3:uid="{00000000-0010-0000-0300-0000CE010000}" name="Colonne462"/>
    <tableColumn id="463" xr3:uid="{00000000-0010-0000-0300-0000CF010000}" name="Colonne463"/>
    <tableColumn id="464" xr3:uid="{00000000-0010-0000-0300-0000D0010000}" name="Colonne464"/>
    <tableColumn id="465" xr3:uid="{00000000-0010-0000-0300-0000D1010000}" name="Colonne465"/>
    <tableColumn id="466" xr3:uid="{00000000-0010-0000-0300-0000D2010000}" name="Colonne466"/>
    <tableColumn id="467" xr3:uid="{00000000-0010-0000-0300-0000D3010000}" name="Colonne467"/>
    <tableColumn id="468" xr3:uid="{00000000-0010-0000-0300-0000D4010000}" name="Colonne468"/>
    <tableColumn id="469" xr3:uid="{00000000-0010-0000-0300-0000D5010000}" name="Colonne469"/>
    <tableColumn id="470" xr3:uid="{00000000-0010-0000-0300-0000D6010000}" name="Colonne470"/>
    <tableColumn id="471" xr3:uid="{00000000-0010-0000-0300-0000D7010000}" name="Colonne471"/>
    <tableColumn id="472" xr3:uid="{00000000-0010-0000-0300-0000D8010000}" name="Colonne472"/>
    <tableColumn id="473" xr3:uid="{00000000-0010-0000-0300-0000D9010000}" name="Colonne473"/>
    <tableColumn id="474" xr3:uid="{00000000-0010-0000-0300-0000DA010000}" name="Colonne474"/>
    <tableColumn id="475" xr3:uid="{00000000-0010-0000-0300-0000DB010000}" name="Colonne475"/>
    <tableColumn id="476" xr3:uid="{00000000-0010-0000-0300-0000DC010000}" name="Colonne476"/>
    <tableColumn id="477" xr3:uid="{00000000-0010-0000-0300-0000DD010000}" name="Colonne477"/>
    <tableColumn id="478" xr3:uid="{00000000-0010-0000-0300-0000DE010000}" name="Colonne478"/>
    <tableColumn id="479" xr3:uid="{00000000-0010-0000-0300-0000DF010000}" name="Colonne479"/>
    <tableColumn id="480" xr3:uid="{00000000-0010-0000-0300-0000E0010000}" name="Colonne480"/>
    <tableColumn id="481" xr3:uid="{00000000-0010-0000-0300-0000E1010000}" name="Colonne481"/>
    <tableColumn id="482" xr3:uid="{00000000-0010-0000-0300-0000E2010000}" name="Colonne482"/>
    <tableColumn id="483" xr3:uid="{00000000-0010-0000-0300-0000E3010000}" name="Colonne483"/>
    <tableColumn id="484" xr3:uid="{00000000-0010-0000-0300-0000E4010000}" name="Colonne484"/>
    <tableColumn id="485" xr3:uid="{00000000-0010-0000-0300-0000E5010000}" name="Colonne485"/>
    <tableColumn id="486" xr3:uid="{00000000-0010-0000-0300-0000E6010000}" name="Colonne486"/>
    <tableColumn id="487" xr3:uid="{00000000-0010-0000-0300-0000E7010000}" name="Colonne487"/>
    <tableColumn id="488" xr3:uid="{00000000-0010-0000-0300-0000E8010000}" name="Colonne488"/>
    <tableColumn id="489" xr3:uid="{00000000-0010-0000-0300-0000E9010000}" name="Colonne489"/>
    <tableColumn id="490" xr3:uid="{00000000-0010-0000-0300-0000EA010000}" name="Colonne490"/>
    <tableColumn id="491" xr3:uid="{00000000-0010-0000-0300-0000EB010000}" name="Colonne491"/>
    <tableColumn id="492" xr3:uid="{00000000-0010-0000-0300-0000EC010000}" name="Colonne492"/>
    <tableColumn id="493" xr3:uid="{00000000-0010-0000-0300-0000ED010000}" name="Colonne493"/>
    <tableColumn id="494" xr3:uid="{00000000-0010-0000-0300-0000EE010000}" name="Colonne494"/>
    <tableColumn id="495" xr3:uid="{00000000-0010-0000-0300-0000EF010000}" name="Colonne495"/>
    <tableColumn id="496" xr3:uid="{00000000-0010-0000-0300-0000F0010000}" name="Colonne496"/>
    <tableColumn id="497" xr3:uid="{00000000-0010-0000-0300-0000F1010000}" name="Colonne497"/>
    <tableColumn id="498" xr3:uid="{00000000-0010-0000-0300-0000F2010000}" name="Colonne498"/>
    <tableColumn id="499" xr3:uid="{00000000-0010-0000-0300-0000F3010000}" name="Colonne499"/>
    <tableColumn id="500" xr3:uid="{00000000-0010-0000-0300-0000F4010000}" name="Colonne500"/>
    <tableColumn id="501" xr3:uid="{00000000-0010-0000-0300-0000F5010000}" name="Colonne501"/>
    <tableColumn id="502" xr3:uid="{00000000-0010-0000-0300-0000F6010000}" name="Colonne502"/>
    <tableColumn id="503" xr3:uid="{00000000-0010-0000-0300-0000F7010000}" name="Colonne503"/>
    <tableColumn id="504" xr3:uid="{00000000-0010-0000-0300-0000F8010000}" name="Colonne504"/>
    <tableColumn id="505" xr3:uid="{00000000-0010-0000-0300-0000F9010000}" name="Colonne505"/>
    <tableColumn id="506" xr3:uid="{00000000-0010-0000-0300-0000FA010000}" name="Colonne506"/>
    <tableColumn id="507" xr3:uid="{00000000-0010-0000-0300-0000FB010000}" name="Colonne507"/>
    <tableColumn id="508" xr3:uid="{00000000-0010-0000-0300-0000FC010000}" name="Colonne508"/>
    <tableColumn id="509" xr3:uid="{00000000-0010-0000-0300-0000FD010000}" name="Colonne509"/>
    <tableColumn id="510" xr3:uid="{00000000-0010-0000-0300-0000FE010000}" name="Colonne510"/>
    <tableColumn id="511" xr3:uid="{00000000-0010-0000-0300-0000FF010000}" name="Colonne511"/>
    <tableColumn id="512" xr3:uid="{00000000-0010-0000-0300-000000020000}" name="Colonne512"/>
    <tableColumn id="513" xr3:uid="{00000000-0010-0000-0300-000001020000}" name="Colonne513"/>
    <tableColumn id="514" xr3:uid="{00000000-0010-0000-0300-000002020000}" name="Colonne514"/>
    <tableColumn id="515" xr3:uid="{00000000-0010-0000-0300-000003020000}" name="Colonne515"/>
    <tableColumn id="516" xr3:uid="{00000000-0010-0000-0300-000004020000}" name="Colonne516"/>
    <tableColumn id="517" xr3:uid="{00000000-0010-0000-0300-000005020000}" name="Colonne517"/>
    <tableColumn id="518" xr3:uid="{00000000-0010-0000-0300-000006020000}" name="Colonne518"/>
    <tableColumn id="519" xr3:uid="{00000000-0010-0000-0300-000007020000}" name="Colonne519"/>
    <tableColumn id="520" xr3:uid="{00000000-0010-0000-0300-000008020000}" name="Colonne520"/>
    <tableColumn id="521" xr3:uid="{00000000-0010-0000-0300-000009020000}" name="Colonne521"/>
    <tableColumn id="522" xr3:uid="{00000000-0010-0000-0300-00000A020000}" name="Colonne522"/>
    <tableColumn id="523" xr3:uid="{00000000-0010-0000-0300-00000B020000}" name="Colonne523"/>
    <tableColumn id="524" xr3:uid="{00000000-0010-0000-0300-00000C020000}" name="Colonne524"/>
    <tableColumn id="525" xr3:uid="{00000000-0010-0000-0300-00000D020000}" name="Colonne525"/>
    <tableColumn id="526" xr3:uid="{00000000-0010-0000-0300-00000E020000}" name="Colonne526"/>
    <tableColumn id="527" xr3:uid="{00000000-0010-0000-0300-00000F020000}" name="Colonne527"/>
    <tableColumn id="528" xr3:uid="{00000000-0010-0000-0300-000010020000}" name="Colonne528"/>
    <tableColumn id="529" xr3:uid="{00000000-0010-0000-0300-000011020000}" name="Colonne529"/>
    <tableColumn id="530" xr3:uid="{00000000-0010-0000-0300-000012020000}" name="Colonne530"/>
    <tableColumn id="531" xr3:uid="{00000000-0010-0000-0300-000013020000}" name="Colonne531"/>
    <tableColumn id="532" xr3:uid="{00000000-0010-0000-0300-000014020000}" name="Colonne532"/>
    <tableColumn id="533" xr3:uid="{00000000-0010-0000-0300-000015020000}" name="Colonne533"/>
    <tableColumn id="534" xr3:uid="{00000000-0010-0000-0300-000016020000}" name="Colonne534"/>
    <tableColumn id="535" xr3:uid="{00000000-0010-0000-0300-000017020000}" name="Colonne535"/>
    <tableColumn id="536" xr3:uid="{00000000-0010-0000-0300-000018020000}" name="Colonne536"/>
    <tableColumn id="537" xr3:uid="{00000000-0010-0000-0300-000019020000}" name="Colonne537"/>
    <tableColumn id="538" xr3:uid="{00000000-0010-0000-0300-00001A020000}" name="Colonne538"/>
    <tableColumn id="539" xr3:uid="{00000000-0010-0000-0300-00001B020000}" name="Colonne539"/>
    <tableColumn id="540" xr3:uid="{00000000-0010-0000-0300-00001C020000}" name="Colonne540"/>
    <tableColumn id="541" xr3:uid="{00000000-0010-0000-0300-00001D020000}" name="Colonne541"/>
    <tableColumn id="542" xr3:uid="{00000000-0010-0000-0300-00001E020000}" name="Colonne542"/>
    <tableColumn id="543" xr3:uid="{00000000-0010-0000-0300-00001F020000}" name="Colonne543"/>
    <tableColumn id="544" xr3:uid="{00000000-0010-0000-0300-000020020000}" name="Colonne544"/>
    <tableColumn id="545" xr3:uid="{00000000-0010-0000-0300-000021020000}" name="Colonne545"/>
    <tableColumn id="546" xr3:uid="{00000000-0010-0000-0300-000022020000}" name="Colonne546"/>
    <tableColumn id="547" xr3:uid="{00000000-0010-0000-0300-000023020000}" name="Colonne547"/>
    <tableColumn id="548" xr3:uid="{00000000-0010-0000-0300-000024020000}" name="Colonne548"/>
    <tableColumn id="549" xr3:uid="{00000000-0010-0000-0300-000025020000}" name="Colonne549"/>
    <tableColumn id="550" xr3:uid="{00000000-0010-0000-0300-000026020000}" name="Colonne550"/>
    <tableColumn id="551" xr3:uid="{00000000-0010-0000-0300-000027020000}" name="Colonne551"/>
    <tableColumn id="552" xr3:uid="{00000000-0010-0000-0300-000028020000}" name="Colonne552"/>
    <tableColumn id="553" xr3:uid="{00000000-0010-0000-0300-000029020000}" name="Colonne553"/>
    <tableColumn id="554" xr3:uid="{00000000-0010-0000-0300-00002A020000}" name="Colonne554"/>
    <tableColumn id="555" xr3:uid="{00000000-0010-0000-0300-00002B020000}" name="Colonne555"/>
    <tableColumn id="556" xr3:uid="{00000000-0010-0000-0300-00002C020000}" name="Colonne556"/>
    <tableColumn id="557" xr3:uid="{00000000-0010-0000-0300-00002D020000}" name="Colonne557"/>
    <tableColumn id="558" xr3:uid="{00000000-0010-0000-0300-00002E020000}" name="Colonne558"/>
    <tableColumn id="559" xr3:uid="{00000000-0010-0000-0300-00002F020000}" name="Colonne559"/>
    <tableColumn id="560" xr3:uid="{00000000-0010-0000-0300-000030020000}" name="Colonne560"/>
    <tableColumn id="561" xr3:uid="{00000000-0010-0000-0300-000031020000}" name="Colonne561"/>
    <tableColumn id="562" xr3:uid="{00000000-0010-0000-0300-000032020000}" name="Colonne562"/>
    <tableColumn id="563" xr3:uid="{00000000-0010-0000-0300-000033020000}" name="Colonne563"/>
    <tableColumn id="564" xr3:uid="{00000000-0010-0000-0300-000034020000}" name="Colonne564"/>
    <tableColumn id="565" xr3:uid="{00000000-0010-0000-0300-000035020000}" name="Colonne565"/>
    <tableColumn id="566" xr3:uid="{00000000-0010-0000-0300-000036020000}" name="Colonne566"/>
    <tableColumn id="567" xr3:uid="{00000000-0010-0000-0300-000037020000}" name="Colonne567"/>
    <tableColumn id="568" xr3:uid="{00000000-0010-0000-0300-000038020000}" name="Colonne568"/>
    <tableColumn id="569" xr3:uid="{00000000-0010-0000-0300-000039020000}" name="Colonne569"/>
    <tableColumn id="570" xr3:uid="{00000000-0010-0000-0300-00003A020000}" name="Colonne570"/>
    <tableColumn id="571" xr3:uid="{00000000-0010-0000-0300-00003B020000}" name="Colonne571"/>
    <tableColumn id="572" xr3:uid="{00000000-0010-0000-0300-00003C020000}" name="Colonne572"/>
    <tableColumn id="573" xr3:uid="{00000000-0010-0000-0300-00003D020000}" name="Colonne573"/>
    <tableColumn id="574" xr3:uid="{00000000-0010-0000-0300-00003E020000}" name="Colonne574"/>
    <tableColumn id="575" xr3:uid="{00000000-0010-0000-0300-00003F020000}" name="Colonne575"/>
    <tableColumn id="576" xr3:uid="{00000000-0010-0000-0300-000040020000}" name="Colonne576"/>
    <tableColumn id="577" xr3:uid="{00000000-0010-0000-0300-000041020000}" name="Colonne577"/>
    <tableColumn id="578" xr3:uid="{00000000-0010-0000-0300-000042020000}" name="Colonne578"/>
    <tableColumn id="579" xr3:uid="{00000000-0010-0000-0300-000043020000}" name="Colonne579"/>
    <tableColumn id="580" xr3:uid="{00000000-0010-0000-0300-000044020000}" name="Colonne580"/>
    <tableColumn id="581" xr3:uid="{00000000-0010-0000-0300-000045020000}" name="Colonne581"/>
    <tableColumn id="582" xr3:uid="{00000000-0010-0000-0300-000046020000}" name="Colonne582"/>
    <tableColumn id="583" xr3:uid="{00000000-0010-0000-0300-000047020000}" name="Colonne583"/>
    <tableColumn id="584" xr3:uid="{00000000-0010-0000-0300-000048020000}" name="Colonne584"/>
    <tableColumn id="585" xr3:uid="{00000000-0010-0000-0300-000049020000}" name="Colonne585"/>
    <tableColumn id="586" xr3:uid="{00000000-0010-0000-0300-00004A020000}" name="Colonne586"/>
    <tableColumn id="587" xr3:uid="{00000000-0010-0000-0300-00004B020000}" name="Colonne587"/>
    <tableColumn id="588" xr3:uid="{00000000-0010-0000-0300-00004C020000}" name="Colonne588"/>
    <tableColumn id="589" xr3:uid="{00000000-0010-0000-0300-00004D020000}" name="Colonne589"/>
    <tableColumn id="590" xr3:uid="{00000000-0010-0000-0300-00004E020000}" name="Colonne590"/>
    <tableColumn id="591" xr3:uid="{00000000-0010-0000-0300-00004F020000}" name="Colonne591"/>
    <tableColumn id="592" xr3:uid="{00000000-0010-0000-0300-000050020000}" name="Colonne592"/>
    <tableColumn id="593" xr3:uid="{00000000-0010-0000-0300-000051020000}" name="Colonne593"/>
    <tableColumn id="594" xr3:uid="{00000000-0010-0000-0300-000052020000}" name="Colonne594"/>
    <tableColumn id="595" xr3:uid="{00000000-0010-0000-0300-000053020000}" name="Colonne595"/>
    <tableColumn id="596" xr3:uid="{00000000-0010-0000-0300-000054020000}" name="Colonne596"/>
    <tableColumn id="597" xr3:uid="{00000000-0010-0000-0300-000055020000}" name="Colonne597"/>
    <tableColumn id="598" xr3:uid="{00000000-0010-0000-0300-000056020000}" name="Colonne598"/>
    <tableColumn id="599" xr3:uid="{00000000-0010-0000-0300-000057020000}" name="Colonne599"/>
    <tableColumn id="600" xr3:uid="{00000000-0010-0000-0300-000058020000}" name="Colonne600"/>
    <tableColumn id="601" xr3:uid="{00000000-0010-0000-0300-000059020000}" name="Colonne601"/>
    <tableColumn id="602" xr3:uid="{00000000-0010-0000-0300-00005A020000}" name="Colonne602"/>
    <tableColumn id="603" xr3:uid="{00000000-0010-0000-0300-00005B020000}" name="Colonne603"/>
    <tableColumn id="604" xr3:uid="{00000000-0010-0000-0300-00005C020000}" name="Colonne604"/>
    <tableColumn id="605" xr3:uid="{00000000-0010-0000-0300-00005D020000}" name="Colonne605"/>
    <tableColumn id="606" xr3:uid="{00000000-0010-0000-0300-00005E020000}" name="Colonne606"/>
    <tableColumn id="607" xr3:uid="{00000000-0010-0000-0300-00005F020000}" name="Colonne607"/>
    <tableColumn id="608" xr3:uid="{00000000-0010-0000-0300-000060020000}" name="Colonne608"/>
    <tableColumn id="609" xr3:uid="{00000000-0010-0000-0300-000061020000}" name="Colonne609"/>
    <tableColumn id="610" xr3:uid="{00000000-0010-0000-0300-000062020000}" name="Colonne610"/>
    <tableColumn id="611" xr3:uid="{00000000-0010-0000-0300-000063020000}" name="Colonne611"/>
    <tableColumn id="612" xr3:uid="{00000000-0010-0000-0300-000064020000}" name="Colonne612"/>
    <tableColumn id="613" xr3:uid="{00000000-0010-0000-0300-000065020000}" name="Colonne613"/>
    <tableColumn id="614" xr3:uid="{00000000-0010-0000-0300-000066020000}" name="Colonne614"/>
    <tableColumn id="615" xr3:uid="{00000000-0010-0000-0300-000067020000}" name="Colonne615"/>
    <tableColumn id="616" xr3:uid="{00000000-0010-0000-0300-000068020000}" name="Colonne616"/>
    <tableColumn id="617" xr3:uid="{00000000-0010-0000-0300-000069020000}" name="Colonne617"/>
    <tableColumn id="618" xr3:uid="{00000000-0010-0000-0300-00006A020000}" name="Colonne618"/>
    <tableColumn id="619" xr3:uid="{00000000-0010-0000-0300-00006B020000}" name="Colonne619"/>
    <tableColumn id="620" xr3:uid="{00000000-0010-0000-0300-00006C020000}" name="Colonne620"/>
    <tableColumn id="621" xr3:uid="{00000000-0010-0000-0300-00006D020000}" name="Colonne621"/>
    <tableColumn id="622" xr3:uid="{00000000-0010-0000-0300-00006E020000}" name="Colonne622"/>
    <tableColumn id="623" xr3:uid="{00000000-0010-0000-0300-00006F020000}" name="Colonne623"/>
    <tableColumn id="624" xr3:uid="{00000000-0010-0000-0300-000070020000}" name="Colonne624"/>
    <tableColumn id="625" xr3:uid="{00000000-0010-0000-0300-000071020000}" name="Colonne625"/>
    <tableColumn id="626" xr3:uid="{00000000-0010-0000-0300-000072020000}" name="Colonne626"/>
    <tableColumn id="627" xr3:uid="{00000000-0010-0000-0300-000073020000}" name="Colonne627"/>
    <tableColumn id="628" xr3:uid="{00000000-0010-0000-0300-000074020000}" name="Colonne628"/>
    <tableColumn id="629" xr3:uid="{00000000-0010-0000-0300-000075020000}" name="Colonne629"/>
    <tableColumn id="630" xr3:uid="{00000000-0010-0000-0300-000076020000}" name="Colonne630"/>
    <tableColumn id="631" xr3:uid="{00000000-0010-0000-0300-000077020000}" name="Colonne631"/>
    <tableColumn id="632" xr3:uid="{00000000-0010-0000-0300-000078020000}" name="Colonne632"/>
    <tableColumn id="633" xr3:uid="{00000000-0010-0000-0300-000079020000}" name="Colonne633"/>
    <tableColumn id="634" xr3:uid="{00000000-0010-0000-0300-00007A020000}" name="Colonne634"/>
    <tableColumn id="635" xr3:uid="{00000000-0010-0000-0300-00007B020000}" name="Colonne635"/>
    <tableColumn id="636" xr3:uid="{00000000-0010-0000-0300-00007C020000}" name="Colonne636"/>
    <tableColumn id="637" xr3:uid="{00000000-0010-0000-0300-00007D020000}" name="Colonne637"/>
    <tableColumn id="638" xr3:uid="{00000000-0010-0000-0300-00007E020000}" name="Colonne638"/>
    <tableColumn id="639" xr3:uid="{00000000-0010-0000-0300-00007F020000}" name="Colonne639"/>
    <tableColumn id="640" xr3:uid="{00000000-0010-0000-0300-000080020000}" name="Colonne640"/>
    <tableColumn id="641" xr3:uid="{00000000-0010-0000-0300-000081020000}" name="Colonne641"/>
    <tableColumn id="642" xr3:uid="{00000000-0010-0000-0300-000082020000}" name="Colonne642"/>
    <tableColumn id="643" xr3:uid="{00000000-0010-0000-0300-000083020000}" name="Colonne643"/>
    <tableColumn id="644" xr3:uid="{00000000-0010-0000-0300-000084020000}" name="Colonne644"/>
    <tableColumn id="645" xr3:uid="{00000000-0010-0000-0300-000085020000}" name="Colonne645"/>
    <tableColumn id="646" xr3:uid="{00000000-0010-0000-0300-000086020000}" name="Colonne646"/>
    <tableColumn id="647" xr3:uid="{00000000-0010-0000-0300-000087020000}" name="Colonne647"/>
    <tableColumn id="648" xr3:uid="{00000000-0010-0000-0300-000088020000}" name="Colonne648"/>
    <tableColumn id="649" xr3:uid="{00000000-0010-0000-0300-000089020000}" name="Colonne649"/>
    <tableColumn id="650" xr3:uid="{00000000-0010-0000-0300-00008A020000}" name="Colonne650"/>
    <tableColumn id="651" xr3:uid="{00000000-0010-0000-0300-00008B020000}" name="Colonne651"/>
    <tableColumn id="652" xr3:uid="{00000000-0010-0000-0300-00008C020000}" name="Colonne652"/>
    <tableColumn id="653" xr3:uid="{00000000-0010-0000-0300-00008D020000}" name="Colonne653"/>
    <tableColumn id="654" xr3:uid="{00000000-0010-0000-0300-00008E020000}" name="Colonne654"/>
    <tableColumn id="655" xr3:uid="{00000000-0010-0000-0300-00008F020000}" name="Colonne655"/>
    <tableColumn id="656" xr3:uid="{00000000-0010-0000-0300-000090020000}" name="Colonne656"/>
    <tableColumn id="657" xr3:uid="{00000000-0010-0000-0300-000091020000}" name="Colonne657"/>
    <tableColumn id="658" xr3:uid="{00000000-0010-0000-0300-000092020000}" name="Colonne658"/>
    <tableColumn id="659" xr3:uid="{00000000-0010-0000-0300-000093020000}" name="Colonne659"/>
    <tableColumn id="660" xr3:uid="{00000000-0010-0000-0300-000094020000}" name="Colonne660"/>
    <tableColumn id="661" xr3:uid="{00000000-0010-0000-0300-000095020000}" name="Colonne661"/>
    <tableColumn id="662" xr3:uid="{00000000-0010-0000-0300-000096020000}" name="Colonne662"/>
    <tableColumn id="663" xr3:uid="{00000000-0010-0000-0300-000097020000}" name="Colonne663"/>
    <tableColumn id="664" xr3:uid="{00000000-0010-0000-0300-000098020000}" name="Colonne664"/>
    <tableColumn id="665" xr3:uid="{00000000-0010-0000-0300-000099020000}" name="Colonne665"/>
    <tableColumn id="666" xr3:uid="{00000000-0010-0000-0300-00009A020000}" name="Colonne666"/>
    <tableColumn id="667" xr3:uid="{00000000-0010-0000-0300-00009B020000}" name="Colonne667"/>
    <tableColumn id="668" xr3:uid="{00000000-0010-0000-0300-00009C020000}" name="Colonne668"/>
    <tableColumn id="669" xr3:uid="{00000000-0010-0000-0300-00009D020000}" name="Colonne669"/>
    <tableColumn id="670" xr3:uid="{00000000-0010-0000-0300-00009E020000}" name="Colonne670"/>
    <tableColumn id="671" xr3:uid="{00000000-0010-0000-0300-00009F020000}" name="Colonne671"/>
    <tableColumn id="672" xr3:uid="{00000000-0010-0000-0300-0000A0020000}" name="Colonne672"/>
    <tableColumn id="673" xr3:uid="{00000000-0010-0000-0300-0000A1020000}" name="Colonne673"/>
    <tableColumn id="674" xr3:uid="{00000000-0010-0000-0300-0000A2020000}" name="Colonne674"/>
    <tableColumn id="675" xr3:uid="{00000000-0010-0000-0300-0000A3020000}" name="Colonne675"/>
    <tableColumn id="676" xr3:uid="{00000000-0010-0000-0300-0000A4020000}" name="Colonne676"/>
    <tableColumn id="677" xr3:uid="{00000000-0010-0000-0300-0000A5020000}" name="Colonne677"/>
    <tableColumn id="678" xr3:uid="{00000000-0010-0000-0300-0000A6020000}" name="Colonne678"/>
    <tableColumn id="679" xr3:uid="{00000000-0010-0000-0300-0000A7020000}" name="Colonne679"/>
    <tableColumn id="680" xr3:uid="{00000000-0010-0000-0300-0000A8020000}" name="Colonne680"/>
    <tableColumn id="681" xr3:uid="{00000000-0010-0000-0300-0000A9020000}" name="Colonne681"/>
    <tableColumn id="682" xr3:uid="{00000000-0010-0000-0300-0000AA020000}" name="Colonne682"/>
    <tableColumn id="683" xr3:uid="{00000000-0010-0000-0300-0000AB020000}" name="Colonne683"/>
    <tableColumn id="684" xr3:uid="{00000000-0010-0000-0300-0000AC020000}" name="Colonne684"/>
    <tableColumn id="685" xr3:uid="{00000000-0010-0000-0300-0000AD020000}" name="Colonne685"/>
    <tableColumn id="686" xr3:uid="{00000000-0010-0000-0300-0000AE020000}" name="Colonne686"/>
    <tableColumn id="687" xr3:uid="{00000000-0010-0000-0300-0000AF020000}" name="Colonne687"/>
    <tableColumn id="688" xr3:uid="{00000000-0010-0000-0300-0000B0020000}" name="Colonne688"/>
    <tableColumn id="689" xr3:uid="{00000000-0010-0000-0300-0000B1020000}" name="Colonne689"/>
    <tableColumn id="690" xr3:uid="{00000000-0010-0000-0300-0000B2020000}" name="Colonne690"/>
    <tableColumn id="691" xr3:uid="{00000000-0010-0000-0300-0000B3020000}" name="Colonne691"/>
    <tableColumn id="692" xr3:uid="{00000000-0010-0000-0300-0000B4020000}" name="Colonne692"/>
    <tableColumn id="693" xr3:uid="{00000000-0010-0000-0300-0000B5020000}" name="Colonne693"/>
    <tableColumn id="694" xr3:uid="{00000000-0010-0000-0300-0000B6020000}" name="Colonne694"/>
    <tableColumn id="695" xr3:uid="{00000000-0010-0000-0300-0000B7020000}" name="Colonne695"/>
    <tableColumn id="696" xr3:uid="{00000000-0010-0000-0300-0000B8020000}" name="Colonne696"/>
    <tableColumn id="697" xr3:uid="{00000000-0010-0000-0300-0000B9020000}" name="Colonne697"/>
    <tableColumn id="698" xr3:uid="{00000000-0010-0000-0300-0000BA020000}" name="Colonne698"/>
    <tableColumn id="699" xr3:uid="{00000000-0010-0000-0300-0000BB020000}" name="Colonne699"/>
    <tableColumn id="700" xr3:uid="{00000000-0010-0000-0300-0000BC020000}" name="Colonne700"/>
    <tableColumn id="701" xr3:uid="{00000000-0010-0000-0300-0000BD020000}" name="Colonne701"/>
    <tableColumn id="702" xr3:uid="{00000000-0010-0000-0300-0000BE020000}" name="Colonne702"/>
    <tableColumn id="703" xr3:uid="{00000000-0010-0000-0300-0000BF020000}" name="Colonne703"/>
    <tableColumn id="704" xr3:uid="{00000000-0010-0000-0300-0000C0020000}" name="Colonne704"/>
    <tableColumn id="705" xr3:uid="{00000000-0010-0000-0300-0000C1020000}" name="Colonne705"/>
    <tableColumn id="706" xr3:uid="{00000000-0010-0000-0300-0000C2020000}" name="Colonne706"/>
    <tableColumn id="707" xr3:uid="{00000000-0010-0000-0300-0000C3020000}" name="Colonne707"/>
    <tableColumn id="708" xr3:uid="{00000000-0010-0000-0300-0000C4020000}" name="Colonne708"/>
    <tableColumn id="709" xr3:uid="{00000000-0010-0000-0300-0000C5020000}" name="Colonne709"/>
    <tableColumn id="710" xr3:uid="{00000000-0010-0000-0300-0000C6020000}" name="Colonne710"/>
    <tableColumn id="711" xr3:uid="{00000000-0010-0000-0300-0000C7020000}" name="Colonne711"/>
    <tableColumn id="712" xr3:uid="{00000000-0010-0000-0300-0000C8020000}" name="Colonne712"/>
    <tableColumn id="713" xr3:uid="{00000000-0010-0000-0300-0000C9020000}" name="Colonne713"/>
    <tableColumn id="714" xr3:uid="{00000000-0010-0000-0300-0000CA020000}" name="Colonne714"/>
    <tableColumn id="715" xr3:uid="{00000000-0010-0000-0300-0000CB020000}" name="Colonne715"/>
    <tableColumn id="716" xr3:uid="{00000000-0010-0000-0300-0000CC020000}" name="Colonne716"/>
    <tableColumn id="717" xr3:uid="{00000000-0010-0000-0300-0000CD020000}" name="Colonne717"/>
    <tableColumn id="718" xr3:uid="{00000000-0010-0000-0300-0000CE020000}" name="Colonne718"/>
    <tableColumn id="719" xr3:uid="{00000000-0010-0000-0300-0000CF020000}" name="Colonne719"/>
    <tableColumn id="720" xr3:uid="{00000000-0010-0000-0300-0000D0020000}" name="Colonne720"/>
    <tableColumn id="721" xr3:uid="{00000000-0010-0000-0300-0000D1020000}" name="Colonne721"/>
    <tableColumn id="722" xr3:uid="{00000000-0010-0000-0300-0000D2020000}" name="Colonne722"/>
    <tableColumn id="723" xr3:uid="{00000000-0010-0000-0300-0000D3020000}" name="Colonne723"/>
    <tableColumn id="724" xr3:uid="{00000000-0010-0000-0300-0000D4020000}" name="Colonne724"/>
    <tableColumn id="725" xr3:uid="{00000000-0010-0000-0300-0000D5020000}" name="Colonne725"/>
    <tableColumn id="726" xr3:uid="{00000000-0010-0000-0300-0000D6020000}" name="Colonne726"/>
    <tableColumn id="727" xr3:uid="{00000000-0010-0000-0300-0000D7020000}" name="Colonne727"/>
    <tableColumn id="728" xr3:uid="{00000000-0010-0000-0300-0000D8020000}" name="Colonne728"/>
    <tableColumn id="729" xr3:uid="{00000000-0010-0000-0300-0000D9020000}" name="Colonne729"/>
    <tableColumn id="730" xr3:uid="{00000000-0010-0000-0300-0000DA020000}" name="Colonne730"/>
    <tableColumn id="731" xr3:uid="{00000000-0010-0000-0300-0000DB020000}" name="Colonne731"/>
    <tableColumn id="732" xr3:uid="{00000000-0010-0000-0300-0000DC020000}" name="Colonne732"/>
    <tableColumn id="733" xr3:uid="{00000000-0010-0000-0300-0000DD020000}" name="Colonne733"/>
    <tableColumn id="734" xr3:uid="{00000000-0010-0000-0300-0000DE020000}" name="Colonne734"/>
    <tableColumn id="735" xr3:uid="{00000000-0010-0000-0300-0000DF020000}" name="Colonne735"/>
    <tableColumn id="736" xr3:uid="{00000000-0010-0000-0300-0000E0020000}" name="Colonne736"/>
    <tableColumn id="737" xr3:uid="{00000000-0010-0000-0300-0000E1020000}" name="Colonne737"/>
    <tableColumn id="738" xr3:uid="{00000000-0010-0000-0300-0000E2020000}" name="Colonne738"/>
    <tableColumn id="739" xr3:uid="{00000000-0010-0000-0300-0000E3020000}" name="Colonne739"/>
    <tableColumn id="740" xr3:uid="{00000000-0010-0000-0300-0000E4020000}" name="Colonne740"/>
    <tableColumn id="741" xr3:uid="{00000000-0010-0000-0300-0000E5020000}" name="Colonne741"/>
    <tableColumn id="742" xr3:uid="{00000000-0010-0000-0300-0000E6020000}" name="Colonne742"/>
    <tableColumn id="743" xr3:uid="{00000000-0010-0000-0300-0000E7020000}" name="Colonne743"/>
    <tableColumn id="744" xr3:uid="{00000000-0010-0000-0300-0000E8020000}" name="Colonne744"/>
    <tableColumn id="745" xr3:uid="{00000000-0010-0000-0300-0000E9020000}" name="Colonne745"/>
    <tableColumn id="746" xr3:uid="{00000000-0010-0000-0300-0000EA020000}" name="Colonne746"/>
    <tableColumn id="747" xr3:uid="{00000000-0010-0000-0300-0000EB020000}" name="Colonne747"/>
    <tableColumn id="748" xr3:uid="{00000000-0010-0000-0300-0000EC020000}" name="Colonne748"/>
    <tableColumn id="749" xr3:uid="{00000000-0010-0000-0300-0000ED020000}" name="Colonne749"/>
    <tableColumn id="750" xr3:uid="{00000000-0010-0000-0300-0000EE020000}" name="Colonne750"/>
    <tableColumn id="751" xr3:uid="{00000000-0010-0000-0300-0000EF020000}" name="Colonne751"/>
    <tableColumn id="752" xr3:uid="{00000000-0010-0000-0300-0000F0020000}" name="Colonne752"/>
    <tableColumn id="753" xr3:uid="{00000000-0010-0000-0300-0000F1020000}" name="Colonne753"/>
    <tableColumn id="754" xr3:uid="{00000000-0010-0000-0300-0000F2020000}" name="Colonne754"/>
    <tableColumn id="755" xr3:uid="{00000000-0010-0000-0300-0000F3020000}" name="Colonne755"/>
    <tableColumn id="756" xr3:uid="{00000000-0010-0000-0300-0000F4020000}" name="Colonne756"/>
    <tableColumn id="757" xr3:uid="{00000000-0010-0000-0300-0000F5020000}" name="Colonne757"/>
    <tableColumn id="758" xr3:uid="{00000000-0010-0000-0300-0000F6020000}" name="Colonne758"/>
    <tableColumn id="759" xr3:uid="{00000000-0010-0000-0300-0000F7020000}" name="Colonne759"/>
    <tableColumn id="760" xr3:uid="{00000000-0010-0000-0300-0000F8020000}" name="Colonne760"/>
    <tableColumn id="761" xr3:uid="{00000000-0010-0000-0300-0000F9020000}" name="Colonne761"/>
    <tableColumn id="762" xr3:uid="{00000000-0010-0000-0300-0000FA020000}" name="Colonne762"/>
    <tableColumn id="763" xr3:uid="{00000000-0010-0000-0300-0000FB020000}" name="Colonne763"/>
    <tableColumn id="764" xr3:uid="{00000000-0010-0000-0300-0000FC020000}" name="Colonne764"/>
    <tableColumn id="765" xr3:uid="{00000000-0010-0000-0300-0000FD020000}" name="Colonne765"/>
    <tableColumn id="766" xr3:uid="{00000000-0010-0000-0300-0000FE020000}" name="Colonne766"/>
    <tableColumn id="767" xr3:uid="{00000000-0010-0000-0300-0000FF020000}" name="Colonne767"/>
    <tableColumn id="768" xr3:uid="{00000000-0010-0000-0300-000000030000}" name="Colonne768"/>
    <tableColumn id="769" xr3:uid="{00000000-0010-0000-0300-000001030000}" name="Colonne769"/>
    <tableColumn id="770" xr3:uid="{00000000-0010-0000-0300-000002030000}" name="Colonne770"/>
    <tableColumn id="771" xr3:uid="{00000000-0010-0000-0300-000003030000}" name="Colonne771"/>
    <tableColumn id="772" xr3:uid="{00000000-0010-0000-0300-000004030000}" name="Colonne772"/>
    <tableColumn id="773" xr3:uid="{00000000-0010-0000-0300-000005030000}" name="Colonne773"/>
    <tableColumn id="774" xr3:uid="{00000000-0010-0000-0300-000006030000}" name="Colonne774"/>
    <tableColumn id="775" xr3:uid="{00000000-0010-0000-0300-000007030000}" name="Colonne775"/>
    <tableColumn id="776" xr3:uid="{00000000-0010-0000-0300-000008030000}" name="Colonne776"/>
    <tableColumn id="777" xr3:uid="{00000000-0010-0000-0300-000009030000}" name="Colonne777"/>
    <tableColumn id="778" xr3:uid="{00000000-0010-0000-0300-00000A030000}" name="Colonne778"/>
    <tableColumn id="779" xr3:uid="{00000000-0010-0000-0300-00000B030000}" name="Colonne779"/>
    <tableColumn id="780" xr3:uid="{00000000-0010-0000-0300-00000C030000}" name="Colonne780"/>
    <tableColumn id="781" xr3:uid="{00000000-0010-0000-0300-00000D030000}" name="Colonne781"/>
    <tableColumn id="782" xr3:uid="{00000000-0010-0000-0300-00000E030000}" name="Colonne782"/>
    <tableColumn id="783" xr3:uid="{00000000-0010-0000-0300-00000F030000}" name="Colonne783"/>
    <tableColumn id="784" xr3:uid="{00000000-0010-0000-0300-000010030000}" name="Colonne784"/>
    <tableColumn id="785" xr3:uid="{00000000-0010-0000-0300-000011030000}" name="Colonne785"/>
    <tableColumn id="786" xr3:uid="{00000000-0010-0000-0300-000012030000}" name="Colonne786"/>
    <tableColumn id="787" xr3:uid="{00000000-0010-0000-0300-000013030000}" name="Colonne787"/>
    <tableColumn id="788" xr3:uid="{00000000-0010-0000-0300-000014030000}" name="Colonne788"/>
    <tableColumn id="789" xr3:uid="{00000000-0010-0000-0300-000015030000}" name="Colonne789"/>
    <tableColumn id="790" xr3:uid="{00000000-0010-0000-0300-000016030000}" name="Colonne790"/>
    <tableColumn id="791" xr3:uid="{00000000-0010-0000-0300-000017030000}" name="Colonne791"/>
    <tableColumn id="792" xr3:uid="{00000000-0010-0000-0300-000018030000}" name="Colonne792"/>
    <tableColumn id="793" xr3:uid="{00000000-0010-0000-0300-000019030000}" name="Colonne793"/>
    <tableColumn id="794" xr3:uid="{00000000-0010-0000-0300-00001A030000}" name="Colonne794"/>
    <tableColumn id="795" xr3:uid="{00000000-0010-0000-0300-00001B030000}" name="Colonne795"/>
    <tableColumn id="796" xr3:uid="{00000000-0010-0000-0300-00001C030000}" name="Colonne796"/>
    <tableColumn id="797" xr3:uid="{00000000-0010-0000-0300-00001D030000}" name="Colonne797"/>
    <tableColumn id="798" xr3:uid="{00000000-0010-0000-0300-00001E030000}" name="Colonne798"/>
    <tableColumn id="799" xr3:uid="{00000000-0010-0000-0300-00001F030000}" name="Colonne799"/>
    <tableColumn id="800" xr3:uid="{00000000-0010-0000-0300-000020030000}" name="Colonne800"/>
    <tableColumn id="801" xr3:uid="{00000000-0010-0000-0300-000021030000}" name="Colonne801"/>
    <tableColumn id="802" xr3:uid="{00000000-0010-0000-0300-000022030000}" name="Colonne802"/>
    <tableColumn id="803" xr3:uid="{00000000-0010-0000-0300-000023030000}" name="Colonne803"/>
    <tableColumn id="804" xr3:uid="{00000000-0010-0000-0300-000024030000}" name="Colonne804"/>
    <tableColumn id="805" xr3:uid="{00000000-0010-0000-0300-000025030000}" name="Colonne805"/>
    <tableColumn id="806" xr3:uid="{00000000-0010-0000-0300-000026030000}" name="Colonne806"/>
    <tableColumn id="807" xr3:uid="{00000000-0010-0000-0300-000027030000}" name="Colonne807"/>
    <tableColumn id="808" xr3:uid="{00000000-0010-0000-0300-000028030000}" name="Colonne808"/>
    <tableColumn id="809" xr3:uid="{00000000-0010-0000-0300-000029030000}" name="Colonne809"/>
    <tableColumn id="810" xr3:uid="{00000000-0010-0000-0300-00002A030000}" name="Colonne810"/>
    <tableColumn id="811" xr3:uid="{00000000-0010-0000-0300-00002B030000}" name="Colonne811"/>
    <tableColumn id="812" xr3:uid="{00000000-0010-0000-0300-00002C030000}" name="Colonne812"/>
    <tableColumn id="813" xr3:uid="{00000000-0010-0000-0300-00002D030000}" name="Colonne813"/>
    <tableColumn id="814" xr3:uid="{00000000-0010-0000-0300-00002E030000}" name="Colonne814"/>
    <tableColumn id="815" xr3:uid="{00000000-0010-0000-0300-00002F030000}" name="Colonne815"/>
    <tableColumn id="816" xr3:uid="{00000000-0010-0000-0300-000030030000}" name="Colonne816"/>
    <tableColumn id="817" xr3:uid="{00000000-0010-0000-0300-000031030000}" name="Colonne817"/>
    <tableColumn id="818" xr3:uid="{00000000-0010-0000-0300-000032030000}" name="Colonne818"/>
    <tableColumn id="819" xr3:uid="{00000000-0010-0000-0300-000033030000}" name="Colonne819"/>
    <tableColumn id="820" xr3:uid="{00000000-0010-0000-0300-000034030000}" name="Colonne820"/>
    <tableColumn id="821" xr3:uid="{00000000-0010-0000-0300-000035030000}" name="Colonne821"/>
    <tableColumn id="822" xr3:uid="{00000000-0010-0000-0300-000036030000}" name="Colonne822"/>
    <tableColumn id="823" xr3:uid="{00000000-0010-0000-0300-000037030000}" name="Colonne823"/>
    <tableColumn id="824" xr3:uid="{00000000-0010-0000-0300-000038030000}" name="Colonne824"/>
    <tableColumn id="825" xr3:uid="{00000000-0010-0000-0300-000039030000}" name="Colonne825"/>
    <tableColumn id="826" xr3:uid="{00000000-0010-0000-0300-00003A030000}" name="Colonne826"/>
    <tableColumn id="827" xr3:uid="{00000000-0010-0000-0300-00003B030000}" name="Colonne827"/>
    <tableColumn id="828" xr3:uid="{00000000-0010-0000-0300-00003C030000}" name="Colonne828"/>
    <tableColumn id="829" xr3:uid="{00000000-0010-0000-0300-00003D030000}" name="Colonne829"/>
    <tableColumn id="830" xr3:uid="{00000000-0010-0000-0300-00003E030000}" name="Colonne830"/>
    <tableColumn id="831" xr3:uid="{00000000-0010-0000-0300-00003F030000}" name="Colonne831"/>
    <tableColumn id="832" xr3:uid="{00000000-0010-0000-0300-000040030000}" name="Colonne832"/>
    <tableColumn id="833" xr3:uid="{00000000-0010-0000-0300-000041030000}" name="Colonne833"/>
    <tableColumn id="834" xr3:uid="{00000000-0010-0000-0300-000042030000}" name="Colonne834"/>
    <tableColumn id="835" xr3:uid="{00000000-0010-0000-0300-000043030000}" name="Colonne835"/>
    <tableColumn id="836" xr3:uid="{00000000-0010-0000-0300-000044030000}" name="Colonne836"/>
    <tableColumn id="837" xr3:uid="{00000000-0010-0000-0300-000045030000}" name="Colonne837"/>
    <tableColumn id="838" xr3:uid="{00000000-0010-0000-0300-000046030000}" name="Colonne838"/>
    <tableColumn id="839" xr3:uid="{00000000-0010-0000-0300-000047030000}" name="Colonne839"/>
    <tableColumn id="840" xr3:uid="{00000000-0010-0000-0300-000048030000}" name="Colonne840"/>
    <tableColumn id="841" xr3:uid="{00000000-0010-0000-0300-000049030000}" name="Colonne841"/>
    <tableColumn id="842" xr3:uid="{00000000-0010-0000-0300-00004A030000}" name="Colonne842"/>
    <tableColumn id="843" xr3:uid="{00000000-0010-0000-0300-00004B030000}" name="Colonne843"/>
    <tableColumn id="844" xr3:uid="{00000000-0010-0000-0300-00004C030000}" name="Colonne844"/>
    <tableColumn id="845" xr3:uid="{00000000-0010-0000-0300-00004D030000}" name="Colonne845"/>
    <tableColumn id="846" xr3:uid="{00000000-0010-0000-0300-00004E030000}" name="Colonne846"/>
    <tableColumn id="847" xr3:uid="{00000000-0010-0000-0300-00004F030000}" name="Colonne847"/>
    <tableColumn id="848" xr3:uid="{00000000-0010-0000-0300-000050030000}" name="Colonne848"/>
    <tableColumn id="849" xr3:uid="{00000000-0010-0000-0300-000051030000}" name="Colonne849"/>
    <tableColumn id="850" xr3:uid="{00000000-0010-0000-0300-000052030000}" name="Colonne850"/>
    <tableColumn id="851" xr3:uid="{00000000-0010-0000-0300-000053030000}" name="Colonne851"/>
    <tableColumn id="852" xr3:uid="{00000000-0010-0000-0300-000054030000}" name="Colonne852"/>
    <tableColumn id="853" xr3:uid="{00000000-0010-0000-0300-000055030000}" name="Colonne853"/>
    <tableColumn id="854" xr3:uid="{00000000-0010-0000-0300-000056030000}" name="Colonne854"/>
    <tableColumn id="855" xr3:uid="{00000000-0010-0000-0300-000057030000}" name="Colonne855"/>
    <tableColumn id="856" xr3:uid="{00000000-0010-0000-0300-000058030000}" name="Colonne856"/>
    <tableColumn id="857" xr3:uid="{00000000-0010-0000-0300-000059030000}" name="Colonne857"/>
    <tableColumn id="858" xr3:uid="{00000000-0010-0000-0300-00005A030000}" name="Colonne858"/>
    <tableColumn id="859" xr3:uid="{00000000-0010-0000-0300-00005B030000}" name="Colonne859"/>
    <tableColumn id="860" xr3:uid="{00000000-0010-0000-0300-00005C030000}" name="Colonne860"/>
    <tableColumn id="861" xr3:uid="{00000000-0010-0000-0300-00005D030000}" name="Colonne861"/>
    <tableColumn id="862" xr3:uid="{00000000-0010-0000-0300-00005E030000}" name="Colonne862"/>
    <tableColumn id="863" xr3:uid="{00000000-0010-0000-0300-00005F030000}" name="Colonne863"/>
    <tableColumn id="864" xr3:uid="{00000000-0010-0000-0300-000060030000}" name="Colonne864"/>
    <tableColumn id="865" xr3:uid="{00000000-0010-0000-0300-000061030000}" name="Colonne865"/>
    <tableColumn id="866" xr3:uid="{00000000-0010-0000-0300-000062030000}" name="Colonne866"/>
    <tableColumn id="867" xr3:uid="{00000000-0010-0000-0300-000063030000}" name="Colonne867"/>
    <tableColumn id="868" xr3:uid="{00000000-0010-0000-0300-000064030000}" name="Colonne868"/>
    <tableColumn id="869" xr3:uid="{00000000-0010-0000-0300-000065030000}" name="Colonne869"/>
    <tableColumn id="870" xr3:uid="{00000000-0010-0000-0300-000066030000}" name="Colonne870"/>
    <tableColumn id="871" xr3:uid="{00000000-0010-0000-0300-000067030000}" name="Colonne871"/>
    <tableColumn id="872" xr3:uid="{00000000-0010-0000-0300-000068030000}" name="Colonne872"/>
    <tableColumn id="873" xr3:uid="{00000000-0010-0000-0300-000069030000}" name="Colonne873"/>
    <tableColumn id="874" xr3:uid="{00000000-0010-0000-0300-00006A030000}" name="Colonne874"/>
    <tableColumn id="875" xr3:uid="{00000000-0010-0000-0300-00006B030000}" name="Colonne875"/>
    <tableColumn id="876" xr3:uid="{00000000-0010-0000-0300-00006C030000}" name="Colonne876"/>
    <tableColumn id="877" xr3:uid="{00000000-0010-0000-0300-00006D030000}" name="Colonne877"/>
    <tableColumn id="878" xr3:uid="{00000000-0010-0000-0300-00006E030000}" name="Colonne878"/>
    <tableColumn id="879" xr3:uid="{00000000-0010-0000-0300-00006F030000}" name="Colonne879"/>
    <tableColumn id="880" xr3:uid="{00000000-0010-0000-0300-000070030000}" name="Colonne880"/>
    <tableColumn id="881" xr3:uid="{00000000-0010-0000-0300-000071030000}" name="Colonne881"/>
    <tableColumn id="882" xr3:uid="{00000000-0010-0000-0300-000072030000}" name="Colonne882"/>
    <tableColumn id="883" xr3:uid="{00000000-0010-0000-0300-000073030000}" name="Colonne883"/>
    <tableColumn id="884" xr3:uid="{00000000-0010-0000-0300-000074030000}" name="Colonne884"/>
    <tableColumn id="885" xr3:uid="{00000000-0010-0000-0300-000075030000}" name="Colonne885"/>
    <tableColumn id="886" xr3:uid="{00000000-0010-0000-0300-000076030000}" name="Colonne886"/>
    <tableColumn id="887" xr3:uid="{00000000-0010-0000-0300-000077030000}" name="Colonne887"/>
    <tableColumn id="888" xr3:uid="{00000000-0010-0000-0300-000078030000}" name="Colonne888"/>
    <tableColumn id="889" xr3:uid="{00000000-0010-0000-0300-000079030000}" name="Colonne889"/>
    <tableColumn id="890" xr3:uid="{00000000-0010-0000-0300-00007A030000}" name="Colonne890"/>
    <tableColumn id="891" xr3:uid="{00000000-0010-0000-0300-00007B030000}" name="Colonne891"/>
    <tableColumn id="892" xr3:uid="{00000000-0010-0000-0300-00007C030000}" name="Colonne892"/>
    <tableColumn id="893" xr3:uid="{00000000-0010-0000-0300-00007D030000}" name="Colonne893"/>
    <tableColumn id="894" xr3:uid="{00000000-0010-0000-0300-00007E030000}" name="Colonne894"/>
    <tableColumn id="895" xr3:uid="{00000000-0010-0000-0300-00007F030000}" name="Colonne895"/>
    <tableColumn id="896" xr3:uid="{00000000-0010-0000-0300-000080030000}" name="Colonne896"/>
    <tableColumn id="897" xr3:uid="{00000000-0010-0000-0300-000081030000}" name="Colonne897"/>
    <tableColumn id="898" xr3:uid="{00000000-0010-0000-0300-000082030000}" name="Colonne898"/>
    <tableColumn id="899" xr3:uid="{00000000-0010-0000-0300-000083030000}" name="Colonne899"/>
    <tableColumn id="900" xr3:uid="{00000000-0010-0000-0300-000084030000}" name="Colonne900"/>
    <tableColumn id="901" xr3:uid="{00000000-0010-0000-0300-000085030000}" name="Colonne901"/>
    <tableColumn id="902" xr3:uid="{00000000-0010-0000-0300-000086030000}" name="Colonne902"/>
    <tableColumn id="903" xr3:uid="{00000000-0010-0000-0300-000087030000}" name="Colonne903"/>
    <tableColumn id="904" xr3:uid="{00000000-0010-0000-0300-000088030000}" name="Colonne904"/>
    <tableColumn id="905" xr3:uid="{00000000-0010-0000-0300-000089030000}" name="Colonne905"/>
    <tableColumn id="906" xr3:uid="{00000000-0010-0000-0300-00008A030000}" name="Colonne906"/>
    <tableColumn id="907" xr3:uid="{00000000-0010-0000-0300-00008B030000}" name="Colonne907"/>
    <tableColumn id="908" xr3:uid="{00000000-0010-0000-0300-00008C030000}" name="Colonne908"/>
    <tableColumn id="909" xr3:uid="{00000000-0010-0000-0300-00008D030000}" name="Colonne909"/>
    <tableColumn id="910" xr3:uid="{00000000-0010-0000-0300-00008E030000}" name="Colonne910"/>
    <tableColumn id="911" xr3:uid="{00000000-0010-0000-0300-00008F030000}" name="Colonne911"/>
    <tableColumn id="912" xr3:uid="{00000000-0010-0000-0300-000090030000}" name="Colonne912"/>
    <tableColumn id="913" xr3:uid="{00000000-0010-0000-0300-000091030000}" name="Colonne913"/>
    <tableColumn id="914" xr3:uid="{00000000-0010-0000-0300-000092030000}" name="Colonne914"/>
    <tableColumn id="915" xr3:uid="{00000000-0010-0000-0300-000093030000}" name="Colonne915"/>
    <tableColumn id="916" xr3:uid="{00000000-0010-0000-0300-000094030000}" name="Colonne916"/>
    <tableColumn id="917" xr3:uid="{00000000-0010-0000-0300-000095030000}" name="Colonne917"/>
    <tableColumn id="918" xr3:uid="{00000000-0010-0000-0300-000096030000}" name="Colonne918"/>
    <tableColumn id="919" xr3:uid="{00000000-0010-0000-0300-000097030000}" name="Colonne919"/>
    <tableColumn id="920" xr3:uid="{00000000-0010-0000-0300-000098030000}" name="Colonne920"/>
    <tableColumn id="921" xr3:uid="{00000000-0010-0000-0300-000099030000}" name="Colonne921"/>
    <tableColumn id="922" xr3:uid="{00000000-0010-0000-0300-00009A030000}" name="Colonne922"/>
    <tableColumn id="923" xr3:uid="{00000000-0010-0000-0300-00009B030000}" name="Colonne923"/>
    <tableColumn id="924" xr3:uid="{00000000-0010-0000-0300-00009C030000}" name="Colonne924"/>
    <tableColumn id="925" xr3:uid="{00000000-0010-0000-0300-00009D030000}" name="Colonne925"/>
    <tableColumn id="926" xr3:uid="{00000000-0010-0000-0300-00009E030000}" name="Colonne926"/>
    <tableColumn id="927" xr3:uid="{00000000-0010-0000-0300-00009F030000}" name="Colonne927"/>
    <tableColumn id="928" xr3:uid="{00000000-0010-0000-0300-0000A0030000}" name="Colonne928"/>
    <tableColumn id="929" xr3:uid="{00000000-0010-0000-0300-0000A1030000}" name="Colonne929"/>
    <tableColumn id="930" xr3:uid="{00000000-0010-0000-0300-0000A2030000}" name="Colonne930"/>
    <tableColumn id="931" xr3:uid="{00000000-0010-0000-0300-0000A3030000}" name="Colonne931"/>
    <tableColumn id="932" xr3:uid="{00000000-0010-0000-0300-0000A4030000}" name="Colonne932"/>
    <tableColumn id="933" xr3:uid="{00000000-0010-0000-0300-0000A5030000}" name="Colonne933"/>
    <tableColumn id="934" xr3:uid="{00000000-0010-0000-0300-0000A6030000}" name="Colonne934"/>
    <tableColumn id="935" xr3:uid="{00000000-0010-0000-0300-0000A7030000}" name="Colonne935"/>
    <tableColumn id="936" xr3:uid="{00000000-0010-0000-0300-0000A8030000}" name="Colonne936"/>
    <tableColumn id="937" xr3:uid="{00000000-0010-0000-0300-0000A9030000}" name="Colonne937"/>
    <tableColumn id="938" xr3:uid="{00000000-0010-0000-0300-0000AA030000}" name="Colonne938"/>
    <tableColumn id="939" xr3:uid="{00000000-0010-0000-0300-0000AB030000}" name="Colonne939"/>
    <tableColumn id="940" xr3:uid="{00000000-0010-0000-0300-0000AC030000}" name="Colonne940"/>
    <tableColumn id="941" xr3:uid="{00000000-0010-0000-0300-0000AD030000}" name="Colonne941"/>
    <tableColumn id="942" xr3:uid="{00000000-0010-0000-0300-0000AE030000}" name="Colonne942"/>
    <tableColumn id="943" xr3:uid="{00000000-0010-0000-0300-0000AF030000}" name="Colonne943"/>
    <tableColumn id="944" xr3:uid="{00000000-0010-0000-0300-0000B0030000}" name="Colonne944"/>
    <tableColumn id="945" xr3:uid="{00000000-0010-0000-0300-0000B1030000}" name="Colonne945"/>
    <tableColumn id="946" xr3:uid="{00000000-0010-0000-0300-0000B2030000}" name="Colonne946"/>
    <tableColumn id="947" xr3:uid="{00000000-0010-0000-0300-0000B3030000}" name="Colonne947"/>
    <tableColumn id="948" xr3:uid="{00000000-0010-0000-0300-0000B4030000}" name="Colonne948"/>
    <tableColumn id="949" xr3:uid="{00000000-0010-0000-0300-0000B5030000}" name="Colonne949"/>
    <tableColumn id="950" xr3:uid="{00000000-0010-0000-0300-0000B6030000}" name="Colonne950"/>
    <tableColumn id="951" xr3:uid="{00000000-0010-0000-0300-0000B7030000}" name="Colonne951"/>
    <tableColumn id="952" xr3:uid="{00000000-0010-0000-0300-0000B8030000}" name="Colonne952"/>
    <tableColumn id="953" xr3:uid="{00000000-0010-0000-0300-0000B9030000}" name="Colonne953"/>
    <tableColumn id="954" xr3:uid="{00000000-0010-0000-0300-0000BA030000}" name="Colonne954"/>
    <tableColumn id="955" xr3:uid="{00000000-0010-0000-0300-0000BB030000}" name="Colonne955"/>
    <tableColumn id="956" xr3:uid="{00000000-0010-0000-0300-0000BC030000}" name="Colonne956"/>
    <tableColumn id="957" xr3:uid="{00000000-0010-0000-0300-0000BD030000}" name="Colonne957"/>
    <tableColumn id="958" xr3:uid="{00000000-0010-0000-0300-0000BE030000}" name="Colonne958"/>
    <tableColumn id="959" xr3:uid="{00000000-0010-0000-0300-0000BF030000}" name="Colonne959"/>
    <tableColumn id="960" xr3:uid="{00000000-0010-0000-0300-0000C0030000}" name="Colonne960"/>
    <tableColumn id="961" xr3:uid="{00000000-0010-0000-0300-0000C1030000}" name="Colonne961"/>
    <tableColumn id="962" xr3:uid="{00000000-0010-0000-0300-0000C2030000}" name="Colonne962"/>
    <tableColumn id="963" xr3:uid="{00000000-0010-0000-0300-0000C3030000}" name="Colonne963"/>
    <tableColumn id="964" xr3:uid="{00000000-0010-0000-0300-0000C4030000}" name="Colonne964"/>
    <tableColumn id="965" xr3:uid="{00000000-0010-0000-0300-0000C5030000}" name="Colonne965"/>
    <tableColumn id="966" xr3:uid="{00000000-0010-0000-0300-0000C6030000}" name="Colonne966"/>
    <tableColumn id="967" xr3:uid="{00000000-0010-0000-0300-0000C7030000}" name="Colonne967"/>
    <tableColumn id="968" xr3:uid="{00000000-0010-0000-0300-0000C8030000}" name="Colonne968"/>
    <tableColumn id="969" xr3:uid="{00000000-0010-0000-0300-0000C9030000}" name="Colonne969"/>
    <tableColumn id="970" xr3:uid="{00000000-0010-0000-0300-0000CA030000}" name="Colonne970"/>
    <tableColumn id="971" xr3:uid="{00000000-0010-0000-0300-0000CB030000}" name="Colonne971"/>
    <tableColumn id="972" xr3:uid="{00000000-0010-0000-0300-0000CC030000}" name="Colonne972"/>
    <tableColumn id="973" xr3:uid="{00000000-0010-0000-0300-0000CD030000}" name="Colonne973"/>
    <tableColumn id="974" xr3:uid="{00000000-0010-0000-0300-0000CE030000}" name="Colonne974"/>
    <tableColumn id="975" xr3:uid="{00000000-0010-0000-0300-0000CF030000}" name="Colonne975"/>
    <tableColumn id="976" xr3:uid="{00000000-0010-0000-0300-0000D0030000}" name="Colonne976"/>
    <tableColumn id="977" xr3:uid="{00000000-0010-0000-0300-0000D1030000}" name="Colonne977"/>
    <tableColumn id="978" xr3:uid="{00000000-0010-0000-0300-0000D2030000}" name="Colonne978"/>
    <tableColumn id="979" xr3:uid="{00000000-0010-0000-0300-0000D3030000}" name="Colonne979"/>
    <tableColumn id="980" xr3:uid="{00000000-0010-0000-0300-0000D4030000}" name="Colonne980"/>
    <tableColumn id="981" xr3:uid="{00000000-0010-0000-0300-0000D5030000}" name="Colonne981"/>
    <tableColumn id="982" xr3:uid="{00000000-0010-0000-0300-0000D6030000}" name="Colonne982"/>
    <tableColumn id="983" xr3:uid="{00000000-0010-0000-0300-0000D7030000}" name="Colonne983"/>
    <tableColumn id="984" xr3:uid="{00000000-0010-0000-0300-0000D8030000}" name="Colonne984"/>
    <tableColumn id="985" xr3:uid="{00000000-0010-0000-0300-0000D9030000}" name="Colonne985"/>
    <tableColumn id="986" xr3:uid="{00000000-0010-0000-0300-0000DA030000}" name="Colonne986"/>
    <tableColumn id="987" xr3:uid="{00000000-0010-0000-0300-0000DB030000}" name="Colonne987"/>
    <tableColumn id="988" xr3:uid="{00000000-0010-0000-0300-0000DC030000}" name="Colonne988"/>
    <tableColumn id="989" xr3:uid="{00000000-0010-0000-0300-0000DD030000}" name="Colonne989"/>
    <tableColumn id="990" xr3:uid="{00000000-0010-0000-0300-0000DE030000}" name="Colonne990"/>
    <tableColumn id="991" xr3:uid="{00000000-0010-0000-0300-0000DF030000}" name="Colonne991"/>
    <tableColumn id="992" xr3:uid="{00000000-0010-0000-0300-0000E0030000}" name="Colonne992"/>
    <tableColumn id="993" xr3:uid="{00000000-0010-0000-0300-0000E1030000}" name="Colonne993"/>
    <tableColumn id="994" xr3:uid="{00000000-0010-0000-0300-0000E2030000}" name="Colonne994"/>
    <tableColumn id="995" xr3:uid="{00000000-0010-0000-0300-0000E3030000}" name="Colonne995"/>
    <tableColumn id="996" xr3:uid="{00000000-0010-0000-0300-0000E4030000}" name="Colonne996"/>
    <tableColumn id="997" xr3:uid="{00000000-0010-0000-0300-0000E5030000}" name="Colonne997"/>
    <tableColumn id="998" xr3:uid="{00000000-0010-0000-0300-0000E6030000}" name="Colonne998"/>
    <tableColumn id="999" xr3:uid="{00000000-0010-0000-0300-0000E7030000}" name="Colonne999"/>
    <tableColumn id="1000" xr3:uid="{00000000-0010-0000-0300-0000E8030000}" name="Colonne1000"/>
    <tableColumn id="1001" xr3:uid="{00000000-0010-0000-0300-0000E9030000}" name="Colonne1001"/>
    <tableColumn id="1002" xr3:uid="{00000000-0010-0000-0300-0000EA030000}" name="Colonne1002"/>
    <tableColumn id="1003" xr3:uid="{00000000-0010-0000-0300-0000EB030000}" name="Colonne1003"/>
    <tableColumn id="1004" xr3:uid="{00000000-0010-0000-0300-0000EC030000}" name="Colonne1004"/>
    <tableColumn id="1005" xr3:uid="{00000000-0010-0000-0300-0000ED030000}" name="Colonne1005"/>
    <tableColumn id="1006" xr3:uid="{00000000-0010-0000-0300-0000EE030000}" name="Colonne1006"/>
    <tableColumn id="1007" xr3:uid="{00000000-0010-0000-0300-0000EF030000}" name="Colonne1007"/>
    <tableColumn id="1008" xr3:uid="{00000000-0010-0000-0300-0000F0030000}" name="Colonne1008"/>
    <tableColumn id="1009" xr3:uid="{00000000-0010-0000-0300-0000F1030000}" name="Colonne1009"/>
    <tableColumn id="1010" xr3:uid="{00000000-0010-0000-0300-0000F2030000}" name="Colonne1010"/>
    <tableColumn id="1011" xr3:uid="{00000000-0010-0000-0300-0000F3030000}" name="Colonne1011"/>
    <tableColumn id="1012" xr3:uid="{00000000-0010-0000-0300-0000F4030000}" name="Colonne1012"/>
    <tableColumn id="1013" xr3:uid="{00000000-0010-0000-0300-0000F5030000}" name="Colonne1013"/>
    <tableColumn id="1014" xr3:uid="{00000000-0010-0000-0300-0000F6030000}" name="Colonne1014"/>
    <tableColumn id="1015" xr3:uid="{00000000-0010-0000-0300-0000F7030000}" name="Colonne1015"/>
    <tableColumn id="1016" xr3:uid="{00000000-0010-0000-0300-0000F8030000}" name="Colonne1016"/>
    <tableColumn id="1017" xr3:uid="{00000000-0010-0000-0300-0000F9030000}" name="Colonne1017"/>
    <tableColumn id="1018" xr3:uid="{00000000-0010-0000-0300-0000FA030000}" name="Colonne1018"/>
    <tableColumn id="1019" xr3:uid="{00000000-0010-0000-0300-0000FB030000}" name="Colonne1019"/>
    <tableColumn id="1020" xr3:uid="{00000000-0010-0000-0300-0000FC030000}" name="Colonne1020"/>
    <tableColumn id="1021" xr3:uid="{00000000-0010-0000-0300-0000FD030000}" name="Colonne1021"/>
    <tableColumn id="1022" xr3:uid="{00000000-0010-0000-0300-0000FE030000}" name="Colonne1022"/>
    <tableColumn id="1023" xr3:uid="{00000000-0010-0000-0300-0000FF030000}" name="Colonne1023"/>
    <tableColumn id="1024" xr3:uid="{00000000-0010-0000-0300-000000040000}" name="Colonne10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__Anonymous_Sheet_DB__9" displayName="__Anonymous_Sheet_DB__9" ref="A4:AMJ14" headerRowCount="0" totalsRowShown="0">
  <sortState xmlns:xlrd2="http://schemas.microsoft.com/office/spreadsheetml/2017/richdata2" ref="A4:AMJ14">
    <sortCondition ref="A4:A14"/>
  </sortState>
  <tableColumns count="1024">
    <tableColumn id="1" xr3:uid="{00000000-0010-0000-0400-000001000000}" name="Colonne1"/>
    <tableColumn id="2" xr3:uid="{00000000-0010-0000-0400-000002000000}" name="Colonne2"/>
    <tableColumn id="3" xr3:uid="{00000000-0010-0000-0400-000003000000}" name="Colonne3"/>
    <tableColumn id="4" xr3:uid="{00000000-0010-0000-0400-000004000000}" name="Colonne4"/>
    <tableColumn id="5" xr3:uid="{00000000-0010-0000-0400-000005000000}" name="Colonne5"/>
    <tableColumn id="6" xr3:uid="{00000000-0010-0000-0400-000006000000}" name="Colonne6"/>
    <tableColumn id="7" xr3:uid="{00000000-0010-0000-0400-000007000000}" name="Colonne7"/>
    <tableColumn id="8" xr3:uid="{00000000-0010-0000-0400-000008000000}" name="Colonne8"/>
    <tableColumn id="9" xr3:uid="{00000000-0010-0000-0400-000009000000}" name="Colonne9"/>
    <tableColumn id="10" xr3:uid="{00000000-0010-0000-0400-00000A000000}" name="Colonne10"/>
    <tableColumn id="11" xr3:uid="{00000000-0010-0000-0400-00000B000000}" name="Colonne11"/>
    <tableColumn id="12" xr3:uid="{00000000-0010-0000-0400-00000C000000}" name="Colonne12"/>
    <tableColumn id="13" xr3:uid="{00000000-0010-0000-0400-00000D000000}" name="Colonne13"/>
    <tableColumn id="14" xr3:uid="{00000000-0010-0000-0400-00000E000000}" name="Colonne14"/>
    <tableColumn id="15" xr3:uid="{00000000-0010-0000-0400-00000F000000}" name="Colonne15"/>
    <tableColumn id="16" xr3:uid="{00000000-0010-0000-0400-000010000000}" name="Colonne16"/>
    <tableColumn id="17" xr3:uid="{00000000-0010-0000-0400-000011000000}" name="Colonne17"/>
    <tableColumn id="18" xr3:uid="{00000000-0010-0000-0400-000012000000}" name="Colonne18"/>
    <tableColumn id="19" xr3:uid="{00000000-0010-0000-0400-000013000000}" name="Colonne19"/>
    <tableColumn id="20" xr3:uid="{00000000-0010-0000-0400-000014000000}" name="Colonne20"/>
    <tableColumn id="21" xr3:uid="{00000000-0010-0000-0400-000015000000}" name="Colonne21"/>
    <tableColumn id="22" xr3:uid="{00000000-0010-0000-0400-000016000000}" name="Colonne22"/>
    <tableColumn id="23" xr3:uid="{00000000-0010-0000-0400-000017000000}" name="Colonne23"/>
    <tableColumn id="24" xr3:uid="{00000000-0010-0000-0400-000018000000}" name="Colonne24"/>
    <tableColumn id="25" xr3:uid="{00000000-0010-0000-0400-000019000000}" name="Colonne25"/>
    <tableColumn id="26" xr3:uid="{00000000-0010-0000-0400-00001A000000}" name="Colonne26"/>
    <tableColumn id="27" xr3:uid="{00000000-0010-0000-0400-00001B000000}" name="Colonne27"/>
    <tableColumn id="28" xr3:uid="{00000000-0010-0000-0400-00001C000000}" name="Colonne28"/>
    <tableColumn id="29" xr3:uid="{00000000-0010-0000-0400-00001D000000}" name="Colonne29"/>
    <tableColumn id="30" xr3:uid="{00000000-0010-0000-0400-00001E000000}" name="Colonne30"/>
    <tableColumn id="31" xr3:uid="{00000000-0010-0000-0400-00001F000000}" name="Colonne31"/>
    <tableColumn id="32" xr3:uid="{00000000-0010-0000-0400-000020000000}" name="Colonne32"/>
    <tableColumn id="33" xr3:uid="{00000000-0010-0000-0400-000021000000}" name="Colonne33"/>
    <tableColumn id="34" xr3:uid="{00000000-0010-0000-0400-000022000000}" name="Colonne34"/>
    <tableColumn id="35" xr3:uid="{00000000-0010-0000-0400-000023000000}" name="Colonne35"/>
    <tableColumn id="36" xr3:uid="{00000000-0010-0000-0400-000024000000}" name="Colonne36"/>
    <tableColumn id="37" xr3:uid="{00000000-0010-0000-0400-000025000000}" name="Colonne37"/>
    <tableColumn id="38" xr3:uid="{00000000-0010-0000-0400-000026000000}" name="Colonne38"/>
    <tableColumn id="39" xr3:uid="{00000000-0010-0000-0400-000027000000}" name="Colonne39"/>
    <tableColumn id="40" xr3:uid="{00000000-0010-0000-0400-000028000000}" name="Colonne40"/>
    <tableColumn id="41" xr3:uid="{00000000-0010-0000-0400-000029000000}" name="Colonne41"/>
    <tableColumn id="42" xr3:uid="{00000000-0010-0000-0400-00002A000000}" name="Colonne42"/>
    <tableColumn id="43" xr3:uid="{00000000-0010-0000-0400-00002B000000}" name="Colonne43"/>
    <tableColumn id="44" xr3:uid="{00000000-0010-0000-0400-00002C000000}" name="Colonne44"/>
    <tableColumn id="45" xr3:uid="{00000000-0010-0000-0400-00002D000000}" name="Colonne45"/>
    <tableColumn id="46" xr3:uid="{00000000-0010-0000-0400-00002E000000}" name="Colonne46"/>
    <tableColumn id="47" xr3:uid="{00000000-0010-0000-0400-00002F000000}" name="Colonne47"/>
    <tableColumn id="48" xr3:uid="{00000000-0010-0000-0400-000030000000}" name="Colonne48"/>
    <tableColumn id="49" xr3:uid="{00000000-0010-0000-0400-000031000000}" name="Colonne49"/>
    <tableColumn id="50" xr3:uid="{00000000-0010-0000-0400-000032000000}" name="Colonne50"/>
    <tableColumn id="51" xr3:uid="{00000000-0010-0000-0400-000033000000}" name="Colonne51"/>
    <tableColumn id="52" xr3:uid="{00000000-0010-0000-0400-000034000000}" name="Colonne52"/>
    <tableColumn id="53" xr3:uid="{00000000-0010-0000-0400-000035000000}" name="Colonne53"/>
    <tableColumn id="54" xr3:uid="{00000000-0010-0000-0400-000036000000}" name="Colonne54"/>
    <tableColumn id="55" xr3:uid="{00000000-0010-0000-0400-000037000000}" name="Colonne55"/>
    <tableColumn id="56" xr3:uid="{00000000-0010-0000-0400-000038000000}" name="Colonne56"/>
    <tableColumn id="57" xr3:uid="{00000000-0010-0000-0400-000039000000}" name="Colonne57"/>
    <tableColumn id="58" xr3:uid="{00000000-0010-0000-0400-00003A000000}" name="Colonne58"/>
    <tableColumn id="59" xr3:uid="{00000000-0010-0000-0400-00003B000000}" name="Colonne59"/>
    <tableColumn id="60" xr3:uid="{00000000-0010-0000-0400-00003C000000}" name="Colonne60"/>
    <tableColumn id="61" xr3:uid="{00000000-0010-0000-0400-00003D000000}" name="Colonne61"/>
    <tableColumn id="62" xr3:uid="{00000000-0010-0000-0400-00003E000000}" name="Colonne62"/>
    <tableColumn id="63" xr3:uid="{00000000-0010-0000-0400-00003F000000}" name="Colonne63"/>
    <tableColumn id="64" xr3:uid="{00000000-0010-0000-0400-000040000000}" name="Colonne64"/>
    <tableColumn id="65" xr3:uid="{00000000-0010-0000-0400-000041000000}" name="Colonne65"/>
    <tableColumn id="66" xr3:uid="{00000000-0010-0000-0400-000042000000}" name="Colonne66"/>
    <tableColumn id="67" xr3:uid="{00000000-0010-0000-0400-000043000000}" name="Colonne67"/>
    <tableColumn id="68" xr3:uid="{00000000-0010-0000-0400-000044000000}" name="Colonne68"/>
    <tableColumn id="69" xr3:uid="{00000000-0010-0000-0400-000045000000}" name="Colonne69"/>
    <tableColumn id="70" xr3:uid="{00000000-0010-0000-0400-000046000000}" name="Colonne70"/>
    <tableColumn id="71" xr3:uid="{00000000-0010-0000-0400-000047000000}" name="Colonne71"/>
    <tableColumn id="72" xr3:uid="{00000000-0010-0000-0400-000048000000}" name="Colonne72"/>
    <tableColumn id="73" xr3:uid="{00000000-0010-0000-0400-000049000000}" name="Colonne73"/>
    <tableColumn id="74" xr3:uid="{00000000-0010-0000-0400-00004A000000}" name="Colonne74"/>
    <tableColumn id="75" xr3:uid="{00000000-0010-0000-0400-00004B000000}" name="Colonne75"/>
    <tableColumn id="76" xr3:uid="{00000000-0010-0000-0400-00004C000000}" name="Colonne76"/>
    <tableColumn id="77" xr3:uid="{00000000-0010-0000-0400-00004D000000}" name="Colonne77"/>
    <tableColumn id="78" xr3:uid="{00000000-0010-0000-0400-00004E000000}" name="Colonne78"/>
    <tableColumn id="79" xr3:uid="{00000000-0010-0000-0400-00004F000000}" name="Colonne79"/>
    <tableColumn id="80" xr3:uid="{00000000-0010-0000-0400-000050000000}" name="Colonne80"/>
    <tableColumn id="81" xr3:uid="{00000000-0010-0000-0400-000051000000}" name="Colonne81"/>
    <tableColumn id="82" xr3:uid="{00000000-0010-0000-0400-000052000000}" name="Colonne82"/>
    <tableColumn id="83" xr3:uid="{00000000-0010-0000-0400-000053000000}" name="Colonne83"/>
    <tableColumn id="84" xr3:uid="{00000000-0010-0000-0400-000054000000}" name="Colonne84"/>
    <tableColumn id="85" xr3:uid="{00000000-0010-0000-0400-000055000000}" name="Colonne85"/>
    <tableColumn id="86" xr3:uid="{00000000-0010-0000-0400-000056000000}" name="Colonne86"/>
    <tableColumn id="87" xr3:uid="{00000000-0010-0000-0400-000057000000}" name="Colonne87"/>
    <tableColumn id="88" xr3:uid="{00000000-0010-0000-0400-000058000000}" name="Colonne88"/>
    <tableColumn id="89" xr3:uid="{00000000-0010-0000-0400-000059000000}" name="Colonne89"/>
    <tableColumn id="90" xr3:uid="{00000000-0010-0000-0400-00005A000000}" name="Colonne90"/>
    <tableColumn id="91" xr3:uid="{00000000-0010-0000-0400-00005B000000}" name="Colonne91"/>
    <tableColumn id="92" xr3:uid="{00000000-0010-0000-0400-00005C000000}" name="Colonne92"/>
    <tableColumn id="93" xr3:uid="{00000000-0010-0000-0400-00005D000000}" name="Colonne93"/>
    <tableColumn id="94" xr3:uid="{00000000-0010-0000-0400-00005E000000}" name="Colonne94"/>
    <tableColumn id="95" xr3:uid="{00000000-0010-0000-0400-00005F000000}" name="Colonne95"/>
    <tableColumn id="96" xr3:uid="{00000000-0010-0000-0400-000060000000}" name="Colonne96"/>
    <tableColumn id="97" xr3:uid="{00000000-0010-0000-0400-000061000000}" name="Colonne97"/>
    <tableColumn id="98" xr3:uid="{00000000-0010-0000-0400-000062000000}" name="Colonne98"/>
    <tableColumn id="99" xr3:uid="{00000000-0010-0000-0400-000063000000}" name="Colonne99"/>
    <tableColumn id="100" xr3:uid="{00000000-0010-0000-0400-000064000000}" name="Colonne100"/>
    <tableColumn id="101" xr3:uid="{00000000-0010-0000-0400-000065000000}" name="Colonne101"/>
    <tableColumn id="102" xr3:uid="{00000000-0010-0000-0400-000066000000}" name="Colonne102"/>
    <tableColumn id="103" xr3:uid="{00000000-0010-0000-0400-000067000000}" name="Colonne103"/>
    <tableColumn id="104" xr3:uid="{00000000-0010-0000-0400-000068000000}" name="Colonne104"/>
    <tableColumn id="105" xr3:uid="{00000000-0010-0000-0400-000069000000}" name="Colonne105"/>
    <tableColumn id="106" xr3:uid="{00000000-0010-0000-0400-00006A000000}" name="Colonne106"/>
    <tableColumn id="107" xr3:uid="{00000000-0010-0000-0400-00006B000000}" name="Colonne107"/>
    <tableColumn id="108" xr3:uid="{00000000-0010-0000-0400-00006C000000}" name="Colonne108"/>
    <tableColumn id="109" xr3:uid="{00000000-0010-0000-0400-00006D000000}" name="Colonne109"/>
    <tableColumn id="110" xr3:uid="{00000000-0010-0000-0400-00006E000000}" name="Colonne110"/>
    <tableColumn id="111" xr3:uid="{00000000-0010-0000-0400-00006F000000}" name="Colonne111"/>
    <tableColumn id="112" xr3:uid="{00000000-0010-0000-0400-000070000000}" name="Colonne112"/>
    <tableColumn id="113" xr3:uid="{00000000-0010-0000-0400-000071000000}" name="Colonne113"/>
    <tableColumn id="114" xr3:uid="{00000000-0010-0000-0400-000072000000}" name="Colonne114"/>
    <tableColumn id="115" xr3:uid="{00000000-0010-0000-0400-000073000000}" name="Colonne115"/>
    <tableColumn id="116" xr3:uid="{00000000-0010-0000-0400-000074000000}" name="Colonne116"/>
    <tableColumn id="117" xr3:uid="{00000000-0010-0000-0400-000075000000}" name="Colonne117"/>
    <tableColumn id="118" xr3:uid="{00000000-0010-0000-0400-000076000000}" name="Colonne118"/>
    <tableColumn id="119" xr3:uid="{00000000-0010-0000-0400-000077000000}" name="Colonne119"/>
    <tableColumn id="120" xr3:uid="{00000000-0010-0000-0400-000078000000}" name="Colonne120"/>
    <tableColumn id="121" xr3:uid="{00000000-0010-0000-0400-000079000000}" name="Colonne121"/>
    <tableColumn id="122" xr3:uid="{00000000-0010-0000-0400-00007A000000}" name="Colonne122"/>
    <tableColumn id="123" xr3:uid="{00000000-0010-0000-0400-00007B000000}" name="Colonne123"/>
    <tableColumn id="124" xr3:uid="{00000000-0010-0000-0400-00007C000000}" name="Colonne124"/>
    <tableColumn id="125" xr3:uid="{00000000-0010-0000-0400-00007D000000}" name="Colonne125"/>
    <tableColumn id="126" xr3:uid="{00000000-0010-0000-0400-00007E000000}" name="Colonne126"/>
    <tableColumn id="127" xr3:uid="{00000000-0010-0000-0400-00007F000000}" name="Colonne127"/>
    <tableColumn id="128" xr3:uid="{00000000-0010-0000-0400-000080000000}" name="Colonne128"/>
    <tableColumn id="129" xr3:uid="{00000000-0010-0000-0400-000081000000}" name="Colonne129"/>
    <tableColumn id="130" xr3:uid="{00000000-0010-0000-0400-000082000000}" name="Colonne130"/>
    <tableColumn id="131" xr3:uid="{00000000-0010-0000-0400-000083000000}" name="Colonne131"/>
    <tableColumn id="132" xr3:uid="{00000000-0010-0000-0400-000084000000}" name="Colonne132"/>
    <tableColumn id="133" xr3:uid="{00000000-0010-0000-0400-000085000000}" name="Colonne133"/>
    <tableColumn id="134" xr3:uid="{00000000-0010-0000-0400-000086000000}" name="Colonne134"/>
    <tableColumn id="135" xr3:uid="{00000000-0010-0000-0400-000087000000}" name="Colonne135"/>
    <tableColumn id="136" xr3:uid="{00000000-0010-0000-0400-000088000000}" name="Colonne136"/>
    <tableColumn id="137" xr3:uid="{00000000-0010-0000-0400-000089000000}" name="Colonne137"/>
    <tableColumn id="138" xr3:uid="{00000000-0010-0000-0400-00008A000000}" name="Colonne138"/>
    <tableColumn id="139" xr3:uid="{00000000-0010-0000-0400-00008B000000}" name="Colonne139"/>
    <tableColumn id="140" xr3:uid="{00000000-0010-0000-0400-00008C000000}" name="Colonne140"/>
    <tableColumn id="141" xr3:uid="{00000000-0010-0000-0400-00008D000000}" name="Colonne141"/>
    <tableColumn id="142" xr3:uid="{00000000-0010-0000-0400-00008E000000}" name="Colonne142"/>
    <tableColumn id="143" xr3:uid="{00000000-0010-0000-0400-00008F000000}" name="Colonne143"/>
    <tableColumn id="144" xr3:uid="{00000000-0010-0000-0400-000090000000}" name="Colonne144"/>
    <tableColumn id="145" xr3:uid="{00000000-0010-0000-0400-000091000000}" name="Colonne145"/>
    <tableColumn id="146" xr3:uid="{00000000-0010-0000-0400-000092000000}" name="Colonne146"/>
    <tableColumn id="147" xr3:uid="{00000000-0010-0000-0400-000093000000}" name="Colonne147"/>
    <tableColumn id="148" xr3:uid="{00000000-0010-0000-0400-000094000000}" name="Colonne148"/>
    <tableColumn id="149" xr3:uid="{00000000-0010-0000-0400-000095000000}" name="Colonne149"/>
    <tableColumn id="150" xr3:uid="{00000000-0010-0000-0400-000096000000}" name="Colonne150"/>
    <tableColumn id="151" xr3:uid="{00000000-0010-0000-0400-000097000000}" name="Colonne151"/>
    <tableColumn id="152" xr3:uid="{00000000-0010-0000-0400-000098000000}" name="Colonne152"/>
    <tableColumn id="153" xr3:uid="{00000000-0010-0000-0400-000099000000}" name="Colonne153"/>
    <tableColumn id="154" xr3:uid="{00000000-0010-0000-0400-00009A000000}" name="Colonne154"/>
    <tableColumn id="155" xr3:uid="{00000000-0010-0000-0400-00009B000000}" name="Colonne155"/>
    <tableColumn id="156" xr3:uid="{00000000-0010-0000-0400-00009C000000}" name="Colonne156"/>
    <tableColumn id="157" xr3:uid="{00000000-0010-0000-0400-00009D000000}" name="Colonne157"/>
    <tableColumn id="158" xr3:uid="{00000000-0010-0000-0400-00009E000000}" name="Colonne158"/>
    <tableColumn id="159" xr3:uid="{00000000-0010-0000-0400-00009F000000}" name="Colonne159"/>
    <tableColumn id="160" xr3:uid="{00000000-0010-0000-0400-0000A0000000}" name="Colonne160"/>
    <tableColumn id="161" xr3:uid="{00000000-0010-0000-0400-0000A1000000}" name="Colonne161"/>
    <tableColumn id="162" xr3:uid="{00000000-0010-0000-0400-0000A2000000}" name="Colonne162"/>
    <tableColumn id="163" xr3:uid="{00000000-0010-0000-0400-0000A3000000}" name="Colonne163"/>
    <tableColumn id="164" xr3:uid="{00000000-0010-0000-0400-0000A4000000}" name="Colonne164"/>
    <tableColumn id="165" xr3:uid="{00000000-0010-0000-0400-0000A5000000}" name="Colonne165"/>
    <tableColumn id="166" xr3:uid="{00000000-0010-0000-0400-0000A6000000}" name="Colonne166"/>
    <tableColumn id="167" xr3:uid="{00000000-0010-0000-0400-0000A7000000}" name="Colonne167"/>
    <tableColumn id="168" xr3:uid="{00000000-0010-0000-0400-0000A8000000}" name="Colonne168"/>
    <tableColumn id="169" xr3:uid="{00000000-0010-0000-0400-0000A9000000}" name="Colonne169"/>
    <tableColumn id="170" xr3:uid="{00000000-0010-0000-0400-0000AA000000}" name="Colonne170"/>
    <tableColumn id="171" xr3:uid="{00000000-0010-0000-0400-0000AB000000}" name="Colonne171"/>
    <tableColumn id="172" xr3:uid="{00000000-0010-0000-0400-0000AC000000}" name="Colonne172"/>
    <tableColumn id="173" xr3:uid="{00000000-0010-0000-0400-0000AD000000}" name="Colonne173"/>
    <tableColumn id="174" xr3:uid="{00000000-0010-0000-0400-0000AE000000}" name="Colonne174"/>
    <tableColumn id="175" xr3:uid="{00000000-0010-0000-0400-0000AF000000}" name="Colonne175"/>
    <tableColumn id="176" xr3:uid="{00000000-0010-0000-0400-0000B0000000}" name="Colonne176"/>
    <tableColumn id="177" xr3:uid="{00000000-0010-0000-0400-0000B1000000}" name="Colonne177"/>
    <tableColumn id="178" xr3:uid="{00000000-0010-0000-0400-0000B2000000}" name="Colonne178"/>
    <tableColumn id="179" xr3:uid="{00000000-0010-0000-0400-0000B3000000}" name="Colonne179"/>
    <tableColumn id="180" xr3:uid="{00000000-0010-0000-0400-0000B4000000}" name="Colonne180"/>
    <tableColumn id="181" xr3:uid="{00000000-0010-0000-0400-0000B5000000}" name="Colonne181"/>
    <tableColumn id="182" xr3:uid="{00000000-0010-0000-0400-0000B6000000}" name="Colonne182"/>
    <tableColumn id="183" xr3:uid="{00000000-0010-0000-0400-0000B7000000}" name="Colonne183"/>
    <tableColumn id="184" xr3:uid="{00000000-0010-0000-0400-0000B8000000}" name="Colonne184"/>
    <tableColumn id="185" xr3:uid="{00000000-0010-0000-0400-0000B9000000}" name="Colonne185"/>
    <tableColumn id="186" xr3:uid="{00000000-0010-0000-0400-0000BA000000}" name="Colonne186"/>
    <tableColumn id="187" xr3:uid="{00000000-0010-0000-0400-0000BB000000}" name="Colonne187"/>
    <tableColumn id="188" xr3:uid="{00000000-0010-0000-0400-0000BC000000}" name="Colonne188"/>
    <tableColumn id="189" xr3:uid="{00000000-0010-0000-0400-0000BD000000}" name="Colonne189"/>
    <tableColumn id="190" xr3:uid="{00000000-0010-0000-0400-0000BE000000}" name="Colonne190"/>
    <tableColumn id="191" xr3:uid="{00000000-0010-0000-0400-0000BF000000}" name="Colonne191"/>
    <tableColumn id="192" xr3:uid="{00000000-0010-0000-0400-0000C0000000}" name="Colonne192"/>
    <tableColumn id="193" xr3:uid="{00000000-0010-0000-0400-0000C1000000}" name="Colonne193"/>
    <tableColumn id="194" xr3:uid="{00000000-0010-0000-0400-0000C2000000}" name="Colonne194"/>
    <tableColumn id="195" xr3:uid="{00000000-0010-0000-0400-0000C3000000}" name="Colonne195"/>
    <tableColumn id="196" xr3:uid="{00000000-0010-0000-0400-0000C4000000}" name="Colonne196"/>
    <tableColumn id="197" xr3:uid="{00000000-0010-0000-0400-0000C5000000}" name="Colonne197"/>
    <tableColumn id="198" xr3:uid="{00000000-0010-0000-0400-0000C6000000}" name="Colonne198"/>
    <tableColumn id="199" xr3:uid="{00000000-0010-0000-0400-0000C7000000}" name="Colonne199"/>
    <tableColumn id="200" xr3:uid="{00000000-0010-0000-0400-0000C8000000}" name="Colonne200"/>
    <tableColumn id="201" xr3:uid="{00000000-0010-0000-0400-0000C9000000}" name="Colonne201"/>
    <tableColumn id="202" xr3:uid="{00000000-0010-0000-0400-0000CA000000}" name="Colonne202"/>
    <tableColumn id="203" xr3:uid="{00000000-0010-0000-0400-0000CB000000}" name="Colonne203"/>
    <tableColumn id="204" xr3:uid="{00000000-0010-0000-0400-0000CC000000}" name="Colonne204"/>
    <tableColumn id="205" xr3:uid="{00000000-0010-0000-0400-0000CD000000}" name="Colonne205"/>
    <tableColumn id="206" xr3:uid="{00000000-0010-0000-0400-0000CE000000}" name="Colonne206"/>
    <tableColumn id="207" xr3:uid="{00000000-0010-0000-0400-0000CF000000}" name="Colonne207"/>
    <tableColumn id="208" xr3:uid="{00000000-0010-0000-0400-0000D0000000}" name="Colonne208"/>
    <tableColumn id="209" xr3:uid="{00000000-0010-0000-0400-0000D1000000}" name="Colonne209"/>
    <tableColumn id="210" xr3:uid="{00000000-0010-0000-0400-0000D2000000}" name="Colonne210"/>
    <tableColumn id="211" xr3:uid="{00000000-0010-0000-0400-0000D3000000}" name="Colonne211"/>
    <tableColumn id="212" xr3:uid="{00000000-0010-0000-0400-0000D4000000}" name="Colonne212"/>
    <tableColumn id="213" xr3:uid="{00000000-0010-0000-0400-0000D5000000}" name="Colonne213"/>
    <tableColumn id="214" xr3:uid="{00000000-0010-0000-0400-0000D6000000}" name="Colonne214"/>
    <tableColumn id="215" xr3:uid="{00000000-0010-0000-0400-0000D7000000}" name="Colonne215"/>
    <tableColumn id="216" xr3:uid="{00000000-0010-0000-0400-0000D8000000}" name="Colonne216"/>
    <tableColumn id="217" xr3:uid="{00000000-0010-0000-0400-0000D9000000}" name="Colonne217"/>
    <tableColumn id="218" xr3:uid="{00000000-0010-0000-0400-0000DA000000}" name="Colonne218"/>
    <tableColumn id="219" xr3:uid="{00000000-0010-0000-0400-0000DB000000}" name="Colonne219"/>
    <tableColumn id="220" xr3:uid="{00000000-0010-0000-0400-0000DC000000}" name="Colonne220"/>
    <tableColumn id="221" xr3:uid="{00000000-0010-0000-0400-0000DD000000}" name="Colonne221"/>
    <tableColumn id="222" xr3:uid="{00000000-0010-0000-0400-0000DE000000}" name="Colonne222"/>
    <tableColumn id="223" xr3:uid="{00000000-0010-0000-0400-0000DF000000}" name="Colonne223"/>
    <tableColumn id="224" xr3:uid="{00000000-0010-0000-0400-0000E0000000}" name="Colonne224"/>
    <tableColumn id="225" xr3:uid="{00000000-0010-0000-0400-0000E1000000}" name="Colonne225"/>
    <tableColumn id="226" xr3:uid="{00000000-0010-0000-0400-0000E2000000}" name="Colonne226"/>
    <tableColumn id="227" xr3:uid="{00000000-0010-0000-0400-0000E3000000}" name="Colonne227"/>
    <tableColumn id="228" xr3:uid="{00000000-0010-0000-0400-0000E4000000}" name="Colonne228"/>
    <tableColumn id="229" xr3:uid="{00000000-0010-0000-0400-0000E5000000}" name="Colonne229"/>
    <tableColumn id="230" xr3:uid="{00000000-0010-0000-0400-0000E6000000}" name="Colonne230"/>
    <tableColumn id="231" xr3:uid="{00000000-0010-0000-0400-0000E7000000}" name="Colonne231"/>
    <tableColumn id="232" xr3:uid="{00000000-0010-0000-0400-0000E8000000}" name="Colonne232"/>
    <tableColumn id="233" xr3:uid="{00000000-0010-0000-0400-0000E9000000}" name="Colonne233"/>
    <tableColumn id="234" xr3:uid="{00000000-0010-0000-0400-0000EA000000}" name="Colonne234"/>
    <tableColumn id="235" xr3:uid="{00000000-0010-0000-0400-0000EB000000}" name="Colonne235"/>
    <tableColumn id="236" xr3:uid="{00000000-0010-0000-0400-0000EC000000}" name="Colonne236"/>
    <tableColumn id="237" xr3:uid="{00000000-0010-0000-0400-0000ED000000}" name="Colonne237"/>
    <tableColumn id="238" xr3:uid="{00000000-0010-0000-0400-0000EE000000}" name="Colonne238"/>
    <tableColumn id="239" xr3:uid="{00000000-0010-0000-0400-0000EF000000}" name="Colonne239"/>
    <tableColumn id="240" xr3:uid="{00000000-0010-0000-0400-0000F0000000}" name="Colonne240"/>
    <tableColumn id="241" xr3:uid="{00000000-0010-0000-0400-0000F1000000}" name="Colonne241"/>
    <tableColumn id="242" xr3:uid="{00000000-0010-0000-0400-0000F2000000}" name="Colonne242"/>
    <tableColumn id="243" xr3:uid="{00000000-0010-0000-0400-0000F3000000}" name="Colonne243"/>
    <tableColumn id="244" xr3:uid="{00000000-0010-0000-0400-0000F4000000}" name="Colonne244"/>
    <tableColumn id="245" xr3:uid="{00000000-0010-0000-0400-0000F5000000}" name="Colonne245"/>
    <tableColumn id="246" xr3:uid="{00000000-0010-0000-0400-0000F6000000}" name="Colonne246"/>
    <tableColumn id="247" xr3:uid="{00000000-0010-0000-0400-0000F7000000}" name="Colonne247"/>
    <tableColumn id="248" xr3:uid="{00000000-0010-0000-0400-0000F8000000}" name="Colonne248"/>
    <tableColumn id="249" xr3:uid="{00000000-0010-0000-0400-0000F9000000}" name="Colonne249"/>
    <tableColumn id="250" xr3:uid="{00000000-0010-0000-0400-0000FA000000}" name="Colonne250"/>
    <tableColumn id="251" xr3:uid="{00000000-0010-0000-0400-0000FB000000}" name="Colonne251"/>
    <tableColumn id="252" xr3:uid="{00000000-0010-0000-0400-0000FC000000}" name="Colonne252"/>
    <tableColumn id="253" xr3:uid="{00000000-0010-0000-0400-0000FD000000}" name="Colonne253"/>
    <tableColumn id="254" xr3:uid="{00000000-0010-0000-0400-0000FE000000}" name="Colonne254"/>
    <tableColumn id="255" xr3:uid="{00000000-0010-0000-0400-0000FF000000}" name="Colonne255"/>
    <tableColumn id="256" xr3:uid="{00000000-0010-0000-0400-000000010000}" name="Colonne256"/>
    <tableColumn id="257" xr3:uid="{00000000-0010-0000-0400-000001010000}" name="Colonne257"/>
    <tableColumn id="258" xr3:uid="{00000000-0010-0000-0400-000002010000}" name="Colonne258"/>
    <tableColumn id="259" xr3:uid="{00000000-0010-0000-0400-000003010000}" name="Colonne259"/>
    <tableColumn id="260" xr3:uid="{00000000-0010-0000-0400-000004010000}" name="Colonne260"/>
    <tableColumn id="261" xr3:uid="{00000000-0010-0000-0400-000005010000}" name="Colonne261"/>
    <tableColumn id="262" xr3:uid="{00000000-0010-0000-0400-000006010000}" name="Colonne262"/>
    <tableColumn id="263" xr3:uid="{00000000-0010-0000-0400-000007010000}" name="Colonne263"/>
    <tableColumn id="264" xr3:uid="{00000000-0010-0000-0400-000008010000}" name="Colonne264"/>
    <tableColumn id="265" xr3:uid="{00000000-0010-0000-0400-000009010000}" name="Colonne265"/>
    <tableColumn id="266" xr3:uid="{00000000-0010-0000-0400-00000A010000}" name="Colonne266"/>
    <tableColumn id="267" xr3:uid="{00000000-0010-0000-0400-00000B010000}" name="Colonne267"/>
    <tableColumn id="268" xr3:uid="{00000000-0010-0000-0400-00000C010000}" name="Colonne268"/>
    <tableColumn id="269" xr3:uid="{00000000-0010-0000-0400-00000D010000}" name="Colonne269"/>
    <tableColumn id="270" xr3:uid="{00000000-0010-0000-0400-00000E010000}" name="Colonne270"/>
    <tableColumn id="271" xr3:uid="{00000000-0010-0000-0400-00000F010000}" name="Colonne271"/>
    <tableColumn id="272" xr3:uid="{00000000-0010-0000-0400-000010010000}" name="Colonne272"/>
    <tableColumn id="273" xr3:uid="{00000000-0010-0000-0400-000011010000}" name="Colonne273"/>
    <tableColumn id="274" xr3:uid="{00000000-0010-0000-0400-000012010000}" name="Colonne274"/>
    <tableColumn id="275" xr3:uid="{00000000-0010-0000-0400-000013010000}" name="Colonne275"/>
    <tableColumn id="276" xr3:uid="{00000000-0010-0000-0400-000014010000}" name="Colonne276"/>
    <tableColumn id="277" xr3:uid="{00000000-0010-0000-0400-000015010000}" name="Colonne277"/>
    <tableColumn id="278" xr3:uid="{00000000-0010-0000-0400-000016010000}" name="Colonne278"/>
    <tableColumn id="279" xr3:uid="{00000000-0010-0000-0400-000017010000}" name="Colonne279"/>
    <tableColumn id="280" xr3:uid="{00000000-0010-0000-0400-000018010000}" name="Colonne280"/>
    <tableColumn id="281" xr3:uid="{00000000-0010-0000-0400-000019010000}" name="Colonne281"/>
    <tableColumn id="282" xr3:uid="{00000000-0010-0000-0400-00001A010000}" name="Colonne282"/>
    <tableColumn id="283" xr3:uid="{00000000-0010-0000-0400-00001B010000}" name="Colonne283"/>
    <tableColumn id="284" xr3:uid="{00000000-0010-0000-0400-00001C010000}" name="Colonne284"/>
    <tableColumn id="285" xr3:uid="{00000000-0010-0000-0400-00001D010000}" name="Colonne285"/>
    <tableColumn id="286" xr3:uid="{00000000-0010-0000-0400-00001E010000}" name="Colonne286"/>
    <tableColumn id="287" xr3:uid="{00000000-0010-0000-0400-00001F010000}" name="Colonne287"/>
    <tableColumn id="288" xr3:uid="{00000000-0010-0000-0400-000020010000}" name="Colonne288"/>
    <tableColumn id="289" xr3:uid="{00000000-0010-0000-0400-000021010000}" name="Colonne289"/>
    <tableColumn id="290" xr3:uid="{00000000-0010-0000-0400-000022010000}" name="Colonne290"/>
    <tableColumn id="291" xr3:uid="{00000000-0010-0000-0400-000023010000}" name="Colonne291"/>
    <tableColumn id="292" xr3:uid="{00000000-0010-0000-0400-000024010000}" name="Colonne292"/>
    <tableColumn id="293" xr3:uid="{00000000-0010-0000-0400-000025010000}" name="Colonne293"/>
    <tableColumn id="294" xr3:uid="{00000000-0010-0000-0400-000026010000}" name="Colonne294"/>
    <tableColumn id="295" xr3:uid="{00000000-0010-0000-0400-000027010000}" name="Colonne295"/>
    <tableColumn id="296" xr3:uid="{00000000-0010-0000-0400-000028010000}" name="Colonne296"/>
    <tableColumn id="297" xr3:uid="{00000000-0010-0000-0400-000029010000}" name="Colonne297"/>
    <tableColumn id="298" xr3:uid="{00000000-0010-0000-0400-00002A010000}" name="Colonne298"/>
    <tableColumn id="299" xr3:uid="{00000000-0010-0000-0400-00002B010000}" name="Colonne299"/>
    <tableColumn id="300" xr3:uid="{00000000-0010-0000-0400-00002C010000}" name="Colonne300"/>
    <tableColumn id="301" xr3:uid="{00000000-0010-0000-0400-00002D010000}" name="Colonne301"/>
    <tableColumn id="302" xr3:uid="{00000000-0010-0000-0400-00002E010000}" name="Colonne302"/>
    <tableColumn id="303" xr3:uid="{00000000-0010-0000-0400-00002F010000}" name="Colonne303"/>
    <tableColumn id="304" xr3:uid="{00000000-0010-0000-0400-000030010000}" name="Colonne304"/>
    <tableColumn id="305" xr3:uid="{00000000-0010-0000-0400-000031010000}" name="Colonne305"/>
    <tableColumn id="306" xr3:uid="{00000000-0010-0000-0400-000032010000}" name="Colonne306"/>
    <tableColumn id="307" xr3:uid="{00000000-0010-0000-0400-000033010000}" name="Colonne307"/>
    <tableColumn id="308" xr3:uid="{00000000-0010-0000-0400-000034010000}" name="Colonne308"/>
    <tableColumn id="309" xr3:uid="{00000000-0010-0000-0400-000035010000}" name="Colonne309"/>
    <tableColumn id="310" xr3:uid="{00000000-0010-0000-0400-000036010000}" name="Colonne310"/>
    <tableColumn id="311" xr3:uid="{00000000-0010-0000-0400-000037010000}" name="Colonne311"/>
    <tableColumn id="312" xr3:uid="{00000000-0010-0000-0400-000038010000}" name="Colonne312"/>
    <tableColumn id="313" xr3:uid="{00000000-0010-0000-0400-000039010000}" name="Colonne313"/>
    <tableColumn id="314" xr3:uid="{00000000-0010-0000-0400-00003A010000}" name="Colonne314"/>
    <tableColumn id="315" xr3:uid="{00000000-0010-0000-0400-00003B010000}" name="Colonne315"/>
    <tableColumn id="316" xr3:uid="{00000000-0010-0000-0400-00003C010000}" name="Colonne316"/>
    <tableColumn id="317" xr3:uid="{00000000-0010-0000-0400-00003D010000}" name="Colonne317"/>
    <tableColumn id="318" xr3:uid="{00000000-0010-0000-0400-00003E010000}" name="Colonne318"/>
    <tableColumn id="319" xr3:uid="{00000000-0010-0000-0400-00003F010000}" name="Colonne319"/>
    <tableColumn id="320" xr3:uid="{00000000-0010-0000-0400-000040010000}" name="Colonne320"/>
    <tableColumn id="321" xr3:uid="{00000000-0010-0000-0400-000041010000}" name="Colonne321"/>
    <tableColumn id="322" xr3:uid="{00000000-0010-0000-0400-000042010000}" name="Colonne322"/>
    <tableColumn id="323" xr3:uid="{00000000-0010-0000-0400-000043010000}" name="Colonne323"/>
    <tableColumn id="324" xr3:uid="{00000000-0010-0000-0400-000044010000}" name="Colonne324"/>
    <tableColumn id="325" xr3:uid="{00000000-0010-0000-0400-000045010000}" name="Colonne325"/>
    <tableColumn id="326" xr3:uid="{00000000-0010-0000-0400-000046010000}" name="Colonne326"/>
    <tableColumn id="327" xr3:uid="{00000000-0010-0000-0400-000047010000}" name="Colonne327"/>
    <tableColumn id="328" xr3:uid="{00000000-0010-0000-0400-000048010000}" name="Colonne328"/>
    <tableColumn id="329" xr3:uid="{00000000-0010-0000-0400-000049010000}" name="Colonne329"/>
    <tableColumn id="330" xr3:uid="{00000000-0010-0000-0400-00004A010000}" name="Colonne330"/>
    <tableColumn id="331" xr3:uid="{00000000-0010-0000-0400-00004B010000}" name="Colonne331"/>
    <tableColumn id="332" xr3:uid="{00000000-0010-0000-0400-00004C010000}" name="Colonne332"/>
    <tableColumn id="333" xr3:uid="{00000000-0010-0000-0400-00004D010000}" name="Colonne333"/>
    <tableColumn id="334" xr3:uid="{00000000-0010-0000-0400-00004E010000}" name="Colonne334"/>
    <tableColumn id="335" xr3:uid="{00000000-0010-0000-0400-00004F010000}" name="Colonne335"/>
    <tableColumn id="336" xr3:uid="{00000000-0010-0000-0400-000050010000}" name="Colonne336"/>
    <tableColumn id="337" xr3:uid="{00000000-0010-0000-0400-000051010000}" name="Colonne337"/>
    <tableColumn id="338" xr3:uid="{00000000-0010-0000-0400-000052010000}" name="Colonne338"/>
    <tableColumn id="339" xr3:uid="{00000000-0010-0000-0400-000053010000}" name="Colonne339"/>
    <tableColumn id="340" xr3:uid="{00000000-0010-0000-0400-000054010000}" name="Colonne340"/>
    <tableColumn id="341" xr3:uid="{00000000-0010-0000-0400-000055010000}" name="Colonne341"/>
    <tableColumn id="342" xr3:uid="{00000000-0010-0000-0400-000056010000}" name="Colonne342"/>
    <tableColumn id="343" xr3:uid="{00000000-0010-0000-0400-000057010000}" name="Colonne343"/>
    <tableColumn id="344" xr3:uid="{00000000-0010-0000-0400-000058010000}" name="Colonne344"/>
    <tableColumn id="345" xr3:uid="{00000000-0010-0000-0400-000059010000}" name="Colonne345"/>
    <tableColumn id="346" xr3:uid="{00000000-0010-0000-0400-00005A010000}" name="Colonne346"/>
    <tableColumn id="347" xr3:uid="{00000000-0010-0000-0400-00005B010000}" name="Colonne347"/>
    <tableColumn id="348" xr3:uid="{00000000-0010-0000-0400-00005C010000}" name="Colonne348"/>
    <tableColumn id="349" xr3:uid="{00000000-0010-0000-0400-00005D010000}" name="Colonne349"/>
    <tableColumn id="350" xr3:uid="{00000000-0010-0000-0400-00005E010000}" name="Colonne350"/>
    <tableColumn id="351" xr3:uid="{00000000-0010-0000-0400-00005F010000}" name="Colonne351"/>
    <tableColumn id="352" xr3:uid="{00000000-0010-0000-0400-000060010000}" name="Colonne352"/>
    <tableColumn id="353" xr3:uid="{00000000-0010-0000-0400-000061010000}" name="Colonne353"/>
    <tableColumn id="354" xr3:uid="{00000000-0010-0000-0400-000062010000}" name="Colonne354"/>
    <tableColumn id="355" xr3:uid="{00000000-0010-0000-0400-000063010000}" name="Colonne355"/>
    <tableColumn id="356" xr3:uid="{00000000-0010-0000-0400-000064010000}" name="Colonne356"/>
    <tableColumn id="357" xr3:uid="{00000000-0010-0000-0400-000065010000}" name="Colonne357"/>
    <tableColumn id="358" xr3:uid="{00000000-0010-0000-0400-000066010000}" name="Colonne358"/>
    <tableColumn id="359" xr3:uid="{00000000-0010-0000-0400-000067010000}" name="Colonne359"/>
    <tableColumn id="360" xr3:uid="{00000000-0010-0000-0400-000068010000}" name="Colonne360"/>
    <tableColumn id="361" xr3:uid="{00000000-0010-0000-0400-000069010000}" name="Colonne361"/>
    <tableColumn id="362" xr3:uid="{00000000-0010-0000-0400-00006A010000}" name="Colonne362"/>
    <tableColumn id="363" xr3:uid="{00000000-0010-0000-0400-00006B010000}" name="Colonne363"/>
    <tableColumn id="364" xr3:uid="{00000000-0010-0000-0400-00006C010000}" name="Colonne364"/>
    <tableColumn id="365" xr3:uid="{00000000-0010-0000-0400-00006D010000}" name="Colonne365"/>
    <tableColumn id="366" xr3:uid="{00000000-0010-0000-0400-00006E010000}" name="Colonne366"/>
    <tableColumn id="367" xr3:uid="{00000000-0010-0000-0400-00006F010000}" name="Colonne367"/>
    <tableColumn id="368" xr3:uid="{00000000-0010-0000-0400-000070010000}" name="Colonne368"/>
    <tableColumn id="369" xr3:uid="{00000000-0010-0000-0400-000071010000}" name="Colonne369"/>
    <tableColumn id="370" xr3:uid="{00000000-0010-0000-0400-000072010000}" name="Colonne370"/>
    <tableColumn id="371" xr3:uid="{00000000-0010-0000-0400-000073010000}" name="Colonne371"/>
    <tableColumn id="372" xr3:uid="{00000000-0010-0000-0400-000074010000}" name="Colonne372"/>
    <tableColumn id="373" xr3:uid="{00000000-0010-0000-0400-000075010000}" name="Colonne373"/>
    <tableColumn id="374" xr3:uid="{00000000-0010-0000-0400-000076010000}" name="Colonne374"/>
    <tableColumn id="375" xr3:uid="{00000000-0010-0000-0400-000077010000}" name="Colonne375"/>
    <tableColumn id="376" xr3:uid="{00000000-0010-0000-0400-000078010000}" name="Colonne376"/>
    <tableColumn id="377" xr3:uid="{00000000-0010-0000-0400-000079010000}" name="Colonne377"/>
    <tableColumn id="378" xr3:uid="{00000000-0010-0000-0400-00007A010000}" name="Colonne378"/>
    <tableColumn id="379" xr3:uid="{00000000-0010-0000-0400-00007B010000}" name="Colonne379"/>
    <tableColumn id="380" xr3:uid="{00000000-0010-0000-0400-00007C010000}" name="Colonne380"/>
    <tableColumn id="381" xr3:uid="{00000000-0010-0000-0400-00007D010000}" name="Colonne381"/>
    <tableColumn id="382" xr3:uid="{00000000-0010-0000-0400-00007E010000}" name="Colonne382"/>
    <tableColumn id="383" xr3:uid="{00000000-0010-0000-0400-00007F010000}" name="Colonne383"/>
    <tableColumn id="384" xr3:uid="{00000000-0010-0000-0400-000080010000}" name="Colonne384"/>
    <tableColumn id="385" xr3:uid="{00000000-0010-0000-0400-000081010000}" name="Colonne385"/>
    <tableColumn id="386" xr3:uid="{00000000-0010-0000-0400-000082010000}" name="Colonne386"/>
    <tableColumn id="387" xr3:uid="{00000000-0010-0000-0400-000083010000}" name="Colonne387"/>
    <tableColumn id="388" xr3:uid="{00000000-0010-0000-0400-000084010000}" name="Colonne388"/>
    <tableColumn id="389" xr3:uid="{00000000-0010-0000-0400-000085010000}" name="Colonne389"/>
    <tableColumn id="390" xr3:uid="{00000000-0010-0000-0400-000086010000}" name="Colonne390"/>
    <tableColumn id="391" xr3:uid="{00000000-0010-0000-0400-000087010000}" name="Colonne391"/>
    <tableColumn id="392" xr3:uid="{00000000-0010-0000-0400-000088010000}" name="Colonne392"/>
    <tableColumn id="393" xr3:uid="{00000000-0010-0000-0400-000089010000}" name="Colonne393"/>
    <tableColumn id="394" xr3:uid="{00000000-0010-0000-0400-00008A010000}" name="Colonne394"/>
    <tableColumn id="395" xr3:uid="{00000000-0010-0000-0400-00008B010000}" name="Colonne395"/>
    <tableColumn id="396" xr3:uid="{00000000-0010-0000-0400-00008C010000}" name="Colonne396"/>
    <tableColumn id="397" xr3:uid="{00000000-0010-0000-0400-00008D010000}" name="Colonne397"/>
    <tableColumn id="398" xr3:uid="{00000000-0010-0000-0400-00008E010000}" name="Colonne398"/>
    <tableColumn id="399" xr3:uid="{00000000-0010-0000-0400-00008F010000}" name="Colonne399"/>
    <tableColumn id="400" xr3:uid="{00000000-0010-0000-0400-000090010000}" name="Colonne400"/>
    <tableColumn id="401" xr3:uid="{00000000-0010-0000-0400-000091010000}" name="Colonne401"/>
    <tableColumn id="402" xr3:uid="{00000000-0010-0000-0400-000092010000}" name="Colonne402"/>
    <tableColumn id="403" xr3:uid="{00000000-0010-0000-0400-000093010000}" name="Colonne403"/>
    <tableColumn id="404" xr3:uid="{00000000-0010-0000-0400-000094010000}" name="Colonne404"/>
    <tableColumn id="405" xr3:uid="{00000000-0010-0000-0400-000095010000}" name="Colonne405"/>
    <tableColumn id="406" xr3:uid="{00000000-0010-0000-0400-000096010000}" name="Colonne406"/>
    <tableColumn id="407" xr3:uid="{00000000-0010-0000-0400-000097010000}" name="Colonne407"/>
    <tableColumn id="408" xr3:uid="{00000000-0010-0000-0400-000098010000}" name="Colonne408"/>
    <tableColumn id="409" xr3:uid="{00000000-0010-0000-0400-000099010000}" name="Colonne409"/>
    <tableColumn id="410" xr3:uid="{00000000-0010-0000-0400-00009A010000}" name="Colonne410"/>
    <tableColumn id="411" xr3:uid="{00000000-0010-0000-0400-00009B010000}" name="Colonne411"/>
    <tableColumn id="412" xr3:uid="{00000000-0010-0000-0400-00009C010000}" name="Colonne412"/>
    <tableColumn id="413" xr3:uid="{00000000-0010-0000-0400-00009D010000}" name="Colonne413"/>
    <tableColumn id="414" xr3:uid="{00000000-0010-0000-0400-00009E010000}" name="Colonne414"/>
    <tableColumn id="415" xr3:uid="{00000000-0010-0000-0400-00009F010000}" name="Colonne415"/>
    <tableColumn id="416" xr3:uid="{00000000-0010-0000-0400-0000A0010000}" name="Colonne416"/>
    <tableColumn id="417" xr3:uid="{00000000-0010-0000-0400-0000A1010000}" name="Colonne417"/>
    <tableColumn id="418" xr3:uid="{00000000-0010-0000-0400-0000A2010000}" name="Colonne418"/>
    <tableColumn id="419" xr3:uid="{00000000-0010-0000-0400-0000A3010000}" name="Colonne419"/>
    <tableColumn id="420" xr3:uid="{00000000-0010-0000-0400-0000A4010000}" name="Colonne420"/>
    <tableColumn id="421" xr3:uid="{00000000-0010-0000-0400-0000A5010000}" name="Colonne421"/>
    <tableColumn id="422" xr3:uid="{00000000-0010-0000-0400-0000A6010000}" name="Colonne422"/>
    <tableColumn id="423" xr3:uid="{00000000-0010-0000-0400-0000A7010000}" name="Colonne423"/>
    <tableColumn id="424" xr3:uid="{00000000-0010-0000-0400-0000A8010000}" name="Colonne424"/>
    <tableColumn id="425" xr3:uid="{00000000-0010-0000-0400-0000A9010000}" name="Colonne425"/>
    <tableColumn id="426" xr3:uid="{00000000-0010-0000-0400-0000AA010000}" name="Colonne426"/>
    <tableColumn id="427" xr3:uid="{00000000-0010-0000-0400-0000AB010000}" name="Colonne427"/>
    <tableColumn id="428" xr3:uid="{00000000-0010-0000-0400-0000AC010000}" name="Colonne428"/>
    <tableColumn id="429" xr3:uid="{00000000-0010-0000-0400-0000AD010000}" name="Colonne429"/>
    <tableColumn id="430" xr3:uid="{00000000-0010-0000-0400-0000AE010000}" name="Colonne430"/>
    <tableColumn id="431" xr3:uid="{00000000-0010-0000-0400-0000AF010000}" name="Colonne431"/>
    <tableColumn id="432" xr3:uid="{00000000-0010-0000-0400-0000B0010000}" name="Colonne432"/>
    <tableColumn id="433" xr3:uid="{00000000-0010-0000-0400-0000B1010000}" name="Colonne433"/>
    <tableColumn id="434" xr3:uid="{00000000-0010-0000-0400-0000B2010000}" name="Colonne434"/>
    <tableColumn id="435" xr3:uid="{00000000-0010-0000-0400-0000B3010000}" name="Colonne435"/>
    <tableColumn id="436" xr3:uid="{00000000-0010-0000-0400-0000B4010000}" name="Colonne436"/>
    <tableColumn id="437" xr3:uid="{00000000-0010-0000-0400-0000B5010000}" name="Colonne437"/>
    <tableColumn id="438" xr3:uid="{00000000-0010-0000-0400-0000B6010000}" name="Colonne438"/>
    <tableColumn id="439" xr3:uid="{00000000-0010-0000-0400-0000B7010000}" name="Colonne439"/>
    <tableColumn id="440" xr3:uid="{00000000-0010-0000-0400-0000B8010000}" name="Colonne440"/>
    <tableColumn id="441" xr3:uid="{00000000-0010-0000-0400-0000B9010000}" name="Colonne441"/>
    <tableColumn id="442" xr3:uid="{00000000-0010-0000-0400-0000BA010000}" name="Colonne442"/>
    <tableColumn id="443" xr3:uid="{00000000-0010-0000-0400-0000BB010000}" name="Colonne443"/>
    <tableColumn id="444" xr3:uid="{00000000-0010-0000-0400-0000BC010000}" name="Colonne444"/>
    <tableColumn id="445" xr3:uid="{00000000-0010-0000-0400-0000BD010000}" name="Colonne445"/>
    <tableColumn id="446" xr3:uid="{00000000-0010-0000-0400-0000BE010000}" name="Colonne446"/>
    <tableColumn id="447" xr3:uid="{00000000-0010-0000-0400-0000BF010000}" name="Colonne447"/>
    <tableColumn id="448" xr3:uid="{00000000-0010-0000-0400-0000C0010000}" name="Colonne448"/>
    <tableColumn id="449" xr3:uid="{00000000-0010-0000-0400-0000C1010000}" name="Colonne449"/>
    <tableColumn id="450" xr3:uid="{00000000-0010-0000-0400-0000C2010000}" name="Colonne450"/>
    <tableColumn id="451" xr3:uid="{00000000-0010-0000-0400-0000C3010000}" name="Colonne451"/>
    <tableColumn id="452" xr3:uid="{00000000-0010-0000-0400-0000C4010000}" name="Colonne452"/>
    <tableColumn id="453" xr3:uid="{00000000-0010-0000-0400-0000C5010000}" name="Colonne453"/>
    <tableColumn id="454" xr3:uid="{00000000-0010-0000-0400-0000C6010000}" name="Colonne454"/>
    <tableColumn id="455" xr3:uid="{00000000-0010-0000-0400-0000C7010000}" name="Colonne455"/>
    <tableColumn id="456" xr3:uid="{00000000-0010-0000-0400-0000C8010000}" name="Colonne456"/>
    <tableColumn id="457" xr3:uid="{00000000-0010-0000-0400-0000C9010000}" name="Colonne457"/>
    <tableColumn id="458" xr3:uid="{00000000-0010-0000-0400-0000CA010000}" name="Colonne458"/>
    <tableColumn id="459" xr3:uid="{00000000-0010-0000-0400-0000CB010000}" name="Colonne459"/>
    <tableColumn id="460" xr3:uid="{00000000-0010-0000-0400-0000CC010000}" name="Colonne460"/>
    <tableColumn id="461" xr3:uid="{00000000-0010-0000-0400-0000CD010000}" name="Colonne461"/>
    <tableColumn id="462" xr3:uid="{00000000-0010-0000-0400-0000CE010000}" name="Colonne462"/>
    <tableColumn id="463" xr3:uid="{00000000-0010-0000-0400-0000CF010000}" name="Colonne463"/>
    <tableColumn id="464" xr3:uid="{00000000-0010-0000-0400-0000D0010000}" name="Colonne464"/>
    <tableColumn id="465" xr3:uid="{00000000-0010-0000-0400-0000D1010000}" name="Colonne465"/>
    <tableColumn id="466" xr3:uid="{00000000-0010-0000-0400-0000D2010000}" name="Colonne466"/>
    <tableColumn id="467" xr3:uid="{00000000-0010-0000-0400-0000D3010000}" name="Colonne467"/>
    <tableColumn id="468" xr3:uid="{00000000-0010-0000-0400-0000D4010000}" name="Colonne468"/>
    <tableColumn id="469" xr3:uid="{00000000-0010-0000-0400-0000D5010000}" name="Colonne469"/>
    <tableColumn id="470" xr3:uid="{00000000-0010-0000-0400-0000D6010000}" name="Colonne470"/>
    <tableColumn id="471" xr3:uid="{00000000-0010-0000-0400-0000D7010000}" name="Colonne471"/>
    <tableColumn id="472" xr3:uid="{00000000-0010-0000-0400-0000D8010000}" name="Colonne472"/>
    <tableColumn id="473" xr3:uid="{00000000-0010-0000-0400-0000D9010000}" name="Colonne473"/>
    <tableColumn id="474" xr3:uid="{00000000-0010-0000-0400-0000DA010000}" name="Colonne474"/>
    <tableColumn id="475" xr3:uid="{00000000-0010-0000-0400-0000DB010000}" name="Colonne475"/>
    <tableColumn id="476" xr3:uid="{00000000-0010-0000-0400-0000DC010000}" name="Colonne476"/>
    <tableColumn id="477" xr3:uid="{00000000-0010-0000-0400-0000DD010000}" name="Colonne477"/>
    <tableColumn id="478" xr3:uid="{00000000-0010-0000-0400-0000DE010000}" name="Colonne478"/>
    <tableColumn id="479" xr3:uid="{00000000-0010-0000-0400-0000DF010000}" name="Colonne479"/>
    <tableColumn id="480" xr3:uid="{00000000-0010-0000-0400-0000E0010000}" name="Colonne480"/>
    <tableColumn id="481" xr3:uid="{00000000-0010-0000-0400-0000E1010000}" name="Colonne481"/>
    <tableColumn id="482" xr3:uid="{00000000-0010-0000-0400-0000E2010000}" name="Colonne482"/>
    <tableColumn id="483" xr3:uid="{00000000-0010-0000-0400-0000E3010000}" name="Colonne483"/>
    <tableColumn id="484" xr3:uid="{00000000-0010-0000-0400-0000E4010000}" name="Colonne484"/>
    <tableColumn id="485" xr3:uid="{00000000-0010-0000-0400-0000E5010000}" name="Colonne485"/>
    <tableColumn id="486" xr3:uid="{00000000-0010-0000-0400-0000E6010000}" name="Colonne486"/>
    <tableColumn id="487" xr3:uid="{00000000-0010-0000-0400-0000E7010000}" name="Colonne487"/>
    <tableColumn id="488" xr3:uid="{00000000-0010-0000-0400-0000E8010000}" name="Colonne488"/>
    <tableColumn id="489" xr3:uid="{00000000-0010-0000-0400-0000E9010000}" name="Colonne489"/>
    <tableColumn id="490" xr3:uid="{00000000-0010-0000-0400-0000EA010000}" name="Colonne490"/>
    <tableColumn id="491" xr3:uid="{00000000-0010-0000-0400-0000EB010000}" name="Colonne491"/>
    <tableColumn id="492" xr3:uid="{00000000-0010-0000-0400-0000EC010000}" name="Colonne492"/>
    <tableColumn id="493" xr3:uid="{00000000-0010-0000-0400-0000ED010000}" name="Colonne493"/>
    <tableColumn id="494" xr3:uid="{00000000-0010-0000-0400-0000EE010000}" name="Colonne494"/>
    <tableColumn id="495" xr3:uid="{00000000-0010-0000-0400-0000EF010000}" name="Colonne495"/>
    <tableColumn id="496" xr3:uid="{00000000-0010-0000-0400-0000F0010000}" name="Colonne496"/>
    <tableColumn id="497" xr3:uid="{00000000-0010-0000-0400-0000F1010000}" name="Colonne497"/>
    <tableColumn id="498" xr3:uid="{00000000-0010-0000-0400-0000F2010000}" name="Colonne498"/>
    <tableColumn id="499" xr3:uid="{00000000-0010-0000-0400-0000F3010000}" name="Colonne499"/>
    <tableColumn id="500" xr3:uid="{00000000-0010-0000-0400-0000F4010000}" name="Colonne500"/>
    <tableColumn id="501" xr3:uid="{00000000-0010-0000-0400-0000F5010000}" name="Colonne501"/>
    <tableColumn id="502" xr3:uid="{00000000-0010-0000-0400-0000F6010000}" name="Colonne502"/>
    <tableColumn id="503" xr3:uid="{00000000-0010-0000-0400-0000F7010000}" name="Colonne503"/>
    <tableColumn id="504" xr3:uid="{00000000-0010-0000-0400-0000F8010000}" name="Colonne504"/>
    <tableColumn id="505" xr3:uid="{00000000-0010-0000-0400-0000F9010000}" name="Colonne505"/>
    <tableColumn id="506" xr3:uid="{00000000-0010-0000-0400-0000FA010000}" name="Colonne506"/>
    <tableColumn id="507" xr3:uid="{00000000-0010-0000-0400-0000FB010000}" name="Colonne507"/>
    <tableColumn id="508" xr3:uid="{00000000-0010-0000-0400-0000FC010000}" name="Colonne508"/>
    <tableColumn id="509" xr3:uid="{00000000-0010-0000-0400-0000FD010000}" name="Colonne509"/>
    <tableColumn id="510" xr3:uid="{00000000-0010-0000-0400-0000FE010000}" name="Colonne510"/>
    <tableColumn id="511" xr3:uid="{00000000-0010-0000-0400-0000FF010000}" name="Colonne511"/>
    <tableColumn id="512" xr3:uid="{00000000-0010-0000-0400-000000020000}" name="Colonne512"/>
    <tableColumn id="513" xr3:uid="{00000000-0010-0000-0400-000001020000}" name="Colonne513"/>
    <tableColumn id="514" xr3:uid="{00000000-0010-0000-0400-000002020000}" name="Colonne514"/>
    <tableColumn id="515" xr3:uid="{00000000-0010-0000-0400-000003020000}" name="Colonne515"/>
    <tableColumn id="516" xr3:uid="{00000000-0010-0000-0400-000004020000}" name="Colonne516"/>
    <tableColumn id="517" xr3:uid="{00000000-0010-0000-0400-000005020000}" name="Colonne517"/>
    <tableColumn id="518" xr3:uid="{00000000-0010-0000-0400-000006020000}" name="Colonne518"/>
    <tableColumn id="519" xr3:uid="{00000000-0010-0000-0400-000007020000}" name="Colonne519"/>
    <tableColumn id="520" xr3:uid="{00000000-0010-0000-0400-000008020000}" name="Colonne520"/>
    <tableColumn id="521" xr3:uid="{00000000-0010-0000-0400-000009020000}" name="Colonne521"/>
    <tableColumn id="522" xr3:uid="{00000000-0010-0000-0400-00000A020000}" name="Colonne522"/>
    <tableColumn id="523" xr3:uid="{00000000-0010-0000-0400-00000B020000}" name="Colonne523"/>
    <tableColumn id="524" xr3:uid="{00000000-0010-0000-0400-00000C020000}" name="Colonne524"/>
    <tableColumn id="525" xr3:uid="{00000000-0010-0000-0400-00000D020000}" name="Colonne525"/>
    <tableColumn id="526" xr3:uid="{00000000-0010-0000-0400-00000E020000}" name="Colonne526"/>
    <tableColumn id="527" xr3:uid="{00000000-0010-0000-0400-00000F020000}" name="Colonne527"/>
    <tableColumn id="528" xr3:uid="{00000000-0010-0000-0400-000010020000}" name="Colonne528"/>
    <tableColumn id="529" xr3:uid="{00000000-0010-0000-0400-000011020000}" name="Colonne529"/>
    <tableColumn id="530" xr3:uid="{00000000-0010-0000-0400-000012020000}" name="Colonne530"/>
    <tableColumn id="531" xr3:uid="{00000000-0010-0000-0400-000013020000}" name="Colonne531"/>
    <tableColumn id="532" xr3:uid="{00000000-0010-0000-0400-000014020000}" name="Colonne532"/>
    <tableColumn id="533" xr3:uid="{00000000-0010-0000-0400-000015020000}" name="Colonne533"/>
    <tableColumn id="534" xr3:uid="{00000000-0010-0000-0400-000016020000}" name="Colonne534"/>
    <tableColumn id="535" xr3:uid="{00000000-0010-0000-0400-000017020000}" name="Colonne535"/>
    <tableColumn id="536" xr3:uid="{00000000-0010-0000-0400-000018020000}" name="Colonne536"/>
    <tableColumn id="537" xr3:uid="{00000000-0010-0000-0400-000019020000}" name="Colonne537"/>
    <tableColumn id="538" xr3:uid="{00000000-0010-0000-0400-00001A020000}" name="Colonne538"/>
    <tableColumn id="539" xr3:uid="{00000000-0010-0000-0400-00001B020000}" name="Colonne539"/>
    <tableColumn id="540" xr3:uid="{00000000-0010-0000-0400-00001C020000}" name="Colonne540"/>
    <tableColumn id="541" xr3:uid="{00000000-0010-0000-0400-00001D020000}" name="Colonne541"/>
    <tableColumn id="542" xr3:uid="{00000000-0010-0000-0400-00001E020000}" name="Colonne542"/>
    <tableColumn id="543" xr3:uid="{00000000-0010-0000-0400-00001F020000}" name="Colonne543"/>
    <tableColumn id="544" xr3:uid="{00000000-0010-0000-0400-000020020000}" name="Colonne544"/>
    <tableColumn id="545" xr3:uid="{00000000-0010-0000-0400-000021020000}" name="Colonne545"/>
    <tableColumn id="546" xr3:uid="{00000000-0010-0000-0400-000022020000}" name="Colonne546"/>
    <tableColumn id="547" xr3:uid="{00000000-0010-0000-0400-000023020000}" name="Colonne547"/>
    <tableColumn id="548" xr3:uid="{00000000-0010-0000-0400-000024020000}" name="Colonne548"/>
    <tableColumn id="549" xr3:uid="{00000000-0010-0000-0400-000025020000}" name="Colonne549"/>
    <tableColumn id="550" xr3:uid="{00000000-0010-0000-0400-000026020000}" name="Colonne550"/>
    <tableColumn id="551" xr3:uid="{00000000-0010-0000-0400-000027020000}" name="Colonne551"/>
    <tableColumn id="552" xr3:uid="{00000000-0010-0000-0400-000028020000}" name="Colonne552"/>
    <tableColumn id="553" xr3:uid="{00000000-0010-0000-0400-000029020000}" name="Colonne553"/>
    <tableColumn id="554" xr3:uid="{00000000-0010-0000-0400-00002A020000}" name="Colonne554"/>
    <tableColumn id="555" xr3:uid="{00000000-0010-0000-0400-00002B020000}" name="Colonne555"/>
    <tableColumn id="556" xr3:uid="{00000000-0010-0000-0400-00002C020000}" name="Colonne556"/>
    <tableColumn id="557" xr3:uid="{00000000-0010-0000-0400-00002D020000}" name="Colonne557"/>
    <tableColumn id="558" xr3:uid="{00000000-0010-0000-0400-00002E020000}" name="Colonne558"/>
    <tableColumn id="559" xr3:uid="{00000000-0010-0000-0400-00002F020000}" name="Colonne559"/>
    <tableColumn id="560" xr3:uid="{00000000-0010-0000-0400-000030020000}" name="Colonne560"/>
    <tableColumn id="561" xr3:uid="{00000000-0010-0000-0400-000031020000}" name="Colonne561"/>
    <tableColumn id="562" xr3:uid="{00000000-0010-0000-0400-000032020000}" name="Colonne562"/>
    <tableColumn id="563" xr3:uid="{00000000-0010-0000-0400-000033020000}" name="Colonne563"/>
    <tableColumn id="564" xr3:uid="{00000000-0010-0000-0400-000034020000}" name="Colonne564"/>
    <tableColumn id="565" xr3:uid="{00000000-0010-0000-0400-000035020000}" name="Colonne565"/>
    <tableColumn id="566" xr3:uid="{00000000-0010-0000-0400-000036020000}" name="Colonne566"/>
    <tableColumn id="567" xr3:uid="{00000000-0010-0000-0400-000037020000}" name="Colonne567"/>
    <tableColumn id="568" xr3:uid="{00000000-0010-0000-0400-000038020000}" name="Colonne568"/>
    <tableColumn id="569" xr3:uid="{00000000-0010-0000-0400-000039020000}" name="Colonne569"/>
    <tableColumn id="570" xr3:uid="{00000000-0010-0000-0400-00003A020000}" name="Colonne570"/>
    <tableColumn id="571" xr3:uid="{00000000-0010-0000-0400-00003B020000}" name="Colonne571"/>
    <tableColumn id="572" xr3:uid="{00000000-0010-0000-0400-00003C020000}" name="Colonne572"/>
    <tableColumn id="573" xr3:uid="{00000000-0010-0000-0400-00003D020000}" name="Colonne573"/>
    <tableColumn id="574" xr3:uid="{00000000-0010-0000-0400-00003E020000}" name="Colonne574"/>
    <tableColumn id="575" xr3:uid="{00000000-0010-0000-0400-00003F020000}" name="Colonne575"/>
    <tableColumn id="576" xr3:uid="{00000000-0010-0000-0400-000040020000}" name="Colonne576"/>
    <tableColumn id="577" xr3:uid="{00000000-0010-0000-0400-000041020000}" name="Colonne577"/>
    <tableColumn id="578" xr3:uid="{00000000-0010-0000-0400-000042020000}" name="Colonne578"/>
    <tableColumn id="579" xr3:uid="{00000000-0010-0000-0400-000043020000}" name="Colonne579"/>
    <tableColumn id="580" xr3:uid="{00000000-0010-0000-0400-000044020000}" name="Colonne580"/>
    <tableColumn id="581" xr3:uid="{00000000-0010-0000-0400-000045020000}" name="Colonne581"/>
    <tableColumn id="582" xr3:uid="{00000000-0010-0000-0400-000046020000}" name="Colonne582"/>
    <tableColumn id="583" xr3:uid="{00000000-0010-0000-0400-000047020000}" name="Colonne583"/>
    <tableColumn id="584" xr3:uid="{00000000-0010-0000-0400-000048020000}" name="Colonne584"/>
    <tableColumn id="585" xr3:uid="{00000000-0010-0000-0400-000049020000}" name="Colonne585"/>
    <tableColumn id="586" xr3:uid="{00000000-0010-0000-0400-00004A020000}" name="Colonne586"/>
    <tableColumn id="587" xr3:uid="{00000000-0010-0000-0400-00004B020000}" name="Colonne587"/>
    <tableColumn id="588" xr3:uid="{00000000-0010-0000-0400-00004C020000}" name="Colonne588"/>
    <tableColumn id="589" xr3:uid="{00000000-0010-0000-0400-00004D020000}" name="Colonne589"/>
    <tableColumn id="590" xr3:uid="{00000000-0010-0000-0400-00004E020000}" name="Colonne590"/>
    <tableColumn id="591" xr3:uid="{00000000-0010-0000-0400-00004F020000}" name="Colonne591"/>
    <tableColumn id="592" xr3:uid="{00000000-0010-0000-0400-000050020000}" name="Colonne592"/>
    <tableColumn id="593" xr3:uid="{00000000-0010-0000-0400-000051020000}" name="Colonne593"/>
    <tableColumn id="594" xr3:uid="{00000000-0010-0000-0400-000052020000}" name="Colonne594"/>
    <tableColumn id="595" xr3:uid="{00000000-0010-0000-0400-000053020000}" name="Colonne595"/>
    <tableColumn id="596" xr3:uid="{00000000-0010-0000-0400-000054020000}" name="Colonne596"/>
    <tableColumn id="597" xr3:uid="{00000000-0010-0000-0400-000055020000}" name="Colonne597"/>
    <tableColumn id="598" xr3:uid="{00000000-0010-0000-0400-000056020000}" name="Colonne598"/>
    <tableColumn id="599" xr3:uid="{00000000-0010-0000-0400-000057020000}" name="Colonne599"/>
    <tableColumn id="600" xr3:uid="{00000000-0010-0000-0400-000058020000}" name="Colonne600"/>
    <tableColumn id="601" xr3:uid="{00000000-0010-0000-0400-000059020000}" name="Colonne601"/>
    <tableColumn id="602" xr3:uid="{00000000-0010-0000-0400-00005A020000}" name="Colonne602"/>
    <tableColumn id="603" xr3:uid="{00000000-0010-0000-0400-00005B020000}" name="Colonne603"/>
    <tableColumn id="604" xr3:uid="{00000000-0010-0000-0400-00005C020000}" name="Colonne604"/>
    <tableColumn id="605" xr3:uid="{00000000-0010-0000-0400-00005D020000}" name="Colonne605"/>
    <tableColumn id="606" xr3:uid="{00000000-0010-0000-0400-00005E020000}" name="Colonne606"/>
    <tableColumn id="607" xr3:uid="{00000000-0010-0000-0400-00005F020000}" name="Colonne607"/>
    <tableColumn id="608" xr3:uid="{00000000-0010-0000-0400-000060020000}" name="Colonne608"/>
    <tableColumn id="609" xr3:uid="{00000000-0010-0000-0400-000061020000}" name="Colonne609"/>
    <tableColumn id="610" xr3:uid="{00000000-0010-0000-0400-000062020000}" name="Colonne610"/>
    <tableColumn id="611" xr3:uid="{00000000-0010-0000-0400-000063020000}" name="Colonne611"/>
    <tableColumn id="612" xr3:uid="{00000000-0010-0000-0400-000064020000}" name="Colonne612"/>
    <tableColumn id="613" xr3:uid="{00000000-0010-0000-0400-000065020000}" name="Colonne613"/>
    <tableColumn id="614" xr3:uid="{00000000-0010-0000-0400-000066020000}" name="Colonne614"/>
    <tableColumn id="615" xr3:uid="{00000000-0010-0000-0400-000067020000}" name="Colonne615"/>
    <tableColumn id="616" xr3:uid="{00000000-0010-0000-0400-000068020000}" name="Colonne616"/>
    <tableColumn id="617" xr3:uid="{00000000-0010-0000-0400-000069020000}" name="Colonne617"/>
    <tableColumn id="618" xr3:uid="{00000000-0010-0000-0400-00006A020000}" name="Colonne618"/>
    <tableColumn id="619" xr3:uid="{00000000-0010-0000-0400-00006B020000}" name="Colonne619"/>
    <tableColumn id="620" xr3:uid="{00000000-0010-0000-0400-00006C020000}" name="Colonne620"/>
    <tableColumn id="621" xr3:uid="{00000000-0010-0000-0400-00006D020000}" name="Colonne621"/>
    <tableColumn id="622" xr3:uid="{00000000-0010-0000-0400-00006E020000}" name="Colonne622"/>
    <tableColumn id="623" xr3:uid="{00000000-0010-0000-0400-00006F020000}" name="Colonne623"/>
    <tableColumn id="624" xr3:uid="{00000000-0010-0000-0400-000070020000}" name="Colonne624"/>
    <tableColumn id="625" xr3:uid="{00000000-0010-0000-0400-000071020000}" name="Colonne625"/>
    <tableColumn id="626" xr3:uid="{00000000-0010-0000-0400-000072020000}" name="Colonne626"/>
    <tableColumn id="627" xr3:uid="{00000000-0010-0000-0400-000073020000}" name="Colonne627"/>
    <tableColumn id="628" xr3:uid="{00000000-0010-0000-0400-000074020000}" name="Colonne628"/>
    <tableColumn id="629" xr3:uid="{00000000-0010-0000-0400-000075020000}" name="Colonne629"/>
    <tableColumn id="630" xr3:uid="{00000000-0010-0000-0400-000076020000}" name="Colonne630"/>
    <tableColumn id="631" xr3:uid="{00000000-0010-0000-0400-000077020000}" name="Colonne631"/>
    <tableColumn id="632" xr3:uid="{00000000-0010-0000-0400-000078020000}" name="Colonne632"/>
    <tableColumn id="633" xr3:uid="{00000000-0010-0000-0400-000079020000}" name="Colonne633"/>
    <tableColumn id="634" xr3:uid="{00000000-0010-0000-0400-00007A020000}" name="Colonne634"/>
    <tableColumn id="635" xr3:uid="{00000000-0010-0000-0400-00007B020000}" name="Colonne635"/>
    <tableColumn id="636" xr3:uid="{00000000-0010-0000-0400-00007C020000}" name="Colonne636"/>
    <tableColumn id="637" xr3:uid="{00000000-0010-0000-0400-00007D020000}" name="Colonne637"/>
    <tableColumn id="638" xr3:uid="{00000000-0010-0000-0400-00007E020000}" name="Colonne638"/>
    <tableColumn id="639" xr3:uid="{00000000-0010-0000-0400-00007F020000}" name="Colonne639"/>
    <tableColumn id="640" xr3:uid="{00000000-0010-0000-0400-000080020000}" name="Colonne640"/>
    <tableColumn id="641" xr3:uid="{00000000-0010-0000-0400-000081020000}" name="Colonne641"/>
    <tableColumn id="642" xr3:uid="{00000000-0010-0000-0400-000082020000}" name="Colonne642"/>
    <tableColumn id="643" xr3:uid="{00000000-0010-0000-0400-000083020000}" name="Colonne643"/>
    <tableColumn id="644" xr3:uid="{00000000-0010-0000-0400-000084020000}" name="Colonne644"/>
    <tableColumn id="645" xr3:uid="{00000000-0010-0000-0400-000085020000}" name="Colonne645"/>
    <tableColumn id="646" xr3:uid="{00000000-0010-0000-0400-000086020000}" name="Colonne646"/>
    <tableColumn id="647" xr3:uid="{00000000-0010-0000-0400-000087020000}" name="Colonne647"/>
    <tableColumn id="648" xr3:uid="{00000000-0010-0000-0400-000088020000}" name="Colonne648"/>
    <tableColumn id="649" xr3:uid="{00000000-0010-0000-0400-000089020000}" name="Colonne649"/>
    <tableColumn id="650" xr3:uid="{00000000-0010-0000-0400-00008A020000}" name="Colonne650"/>
    <tableColumn id="651" xr3:uid="{00000000-0010-0000-0400-00008B020000}" name="Colonne651"/>
    <tableColumn id="652" xr3:uid="{00000000-0010-0000-0400-00008C020000}" name="Colonne652"/>
    <tableColumn id="653" xr3:uid="{00000000-0010-0000-0400-00008D020000}" name="Colonne653"/>
    <tableColumn id="654" xr3:uid="{00000000-0010-0000-0400-00008E020000}" name="Colonne654"/>
    <tableColumn id="655" xr3:uid="{00000000-0010-0000-0400-00008F020000}" name="Colonne655"/>
    <tableColumn id="656" xr3:uid="{00000000-0010-0000-0400-000090020000}" name="Colonne656"/>
    <tableColumn id="657" xr3:uid="{00000000-0010-0000-0400-000091020000}" name="Colonne657"/>
    <tableColumn id="658" xr3:uid="{00000000-0010-0000-0400-000092020000}" name="Colonne658"/>
    <tableColumn id="659" xr3:uid="{00000000-0010-0000-0400-000093020000}" name="Colonne659"/>
    <tableColumn id="660" xr3:uid="{00000000-0010-0000-0400-000094020000}" name="Colonne660"/>
    <tableColumn id="661" xr3:uid="{00000000-0010-0000-0400-000095020000}" name="Colonne661"/>
    <tableColumn id="662" xr3:uid="{00000000-0010-0000-0400-000096020000}" name="Colonne662"/>
    <tableColumn id="663" xr3:uid="{00000000-0010-0000-0400-000097020000}" name="Colonne663"/>
    <tableColumn id="664" xr3:uid="{00000000-0010-0000-0400-000098020000}" name="Colonne664"/>
    <tableColumn id="665" xr3:uid="{00000000-0010-0000-0400-000099020000}" name="Colonne665"/>
    <tableColumn id="666" xr3:uid="{00000000-0010-0000-0400-00009A020000}" name="Colonne666"/>
    <tableColumn id="667" xr3:uid="{00000000-0010-0000-0400-00009B020000}" name="Colonne667"/>
    <tableColumn id="668" xr3:uid="{00000000-0010-0000-0400-00009C020000}" name="Colonne668"/>
    <tableColumn id="669" xr3:uid="{00000000-0010-0000-0400-00009D020000}" name="Colonne669"/>
    <tableColumn id="670" xr3:uid="{00000000-0010-0000-0400-00009E020000}" name="Colonne670"/>
    <tableColumn id="671" xr3:uid="{00000000-0010-0000-0400-00009F020000}" name="Colonne671"/>
    <tableColumn id="672" xr3:uid="{00000000-0010-0000-0400-0000A0020000}" name="Colonne672"/>
    <tableColumn id="673" xr3:uid="{00000000-0010-0000-0400-0000A1020000}" name="Colonne673"/>
    <tableColumn id="674" xr3:uid="{00000000-0010-0000-0400-0000A2020000}" name="Colonne674"/>
    <tableColumn id="675" xr3:uid="{00000000-0010-0000-0400-0000A3020000}" name="Colonne675"/>
    <tableColumn id="676" xr3:uid="{00000000-0010-0000-0400-0000A4020000}" name="Colonne676"/>
    <tableColumn id="677" xr3:uid="{00000000-0010-0000-0400-0000A5020000}" name="Colonne677"/>
    <tableColumn id="678" xr3:uid="{00000000-0010-0000-0400-0000A6020000}" name="Colonne678"/>
    <tableColumn id="679" xr3:uid="{00000000-0010-0000-0400-0000A7020000}" name="Colonne679"/>
    <tableColumn id="680" xr3:uid="{00000000-0010-0000-0400-0000A8020000}" name="Colonne680"/>
    <tableColumn id="681" xr3:uid="{00000000-0010-0000-0400-0000A9020000}" name="Colonne681"/>
    <tableColumn id="682" xr3:uid="{00000000-0010-0000-0400-0000AA020000}" name="Colonne682"/>
    <tableColumn id="683" xr3:uid="{00000000-0010-0000-0400-0000AB020000}" name="Colonne683"/>
    <tableColumn id="684" xr3:uid="{00000000-0010-0000-0400-0000AC020000}" name="Colonne684"/>
    <tableColumn id="685" xr3:uid="{00000000-0010-0000-0400-0000AD020000}" name="Colonne685"/>
    <tableColumn id="686" xr3:uid="{00000000-0010-0000-0400-0000AE020000}" name="Colonne686"/>
    <tableColumn id="687" xr3:uid="{00000000-0010-0000-0400-0000AF020000}" name="Colonne687"/>
    <tableColumn id="688" xr3:uid="{00000000-0010-0000-0400-0000B0020000}" name="Colonne688"/>
    <tableColumn id="689" xr3:uid="{00000000-0010-0000-0400-0000B1020000}" name="Colonne689"/>
    <tableColumn id="690" xr3:uid="{00000000-0010-0000-0400-0000B2020000}" name="Colonne690"/>
    <tableColumn id="691" xr3:uid="{00000000-0010-0000-0400-0000B3020000}" name="Colonne691"/>
    <tableColumn id="692" xr3:uid="{00000000-0010-0000-0400-0000B4020000}" name="Colonne692"/>
    <tableColumn id="693" xr3:uid="{00000000-0010-0000-0400-0000B5020000}" name="Colonne693"/>
    <tableColumn id="694" xr3:uid="{00000000-0010-0000-0400-0000B6020000}" name="Colonne694"/>
    <tableColumn id="695" xr3:uid="{00000000-0010-0000-0400-0000B7020000}" name="Colonne695"/>
    <tableColumn id="696" xr3:uid="{00000000-0010-0000-0400-0000B8020000}" name="Colonne696"/>
    <tableColumn id="697" xr3:uid="{00000000-0010-0000-0400-0000B9020000}" name="Colonne697"/>
    <tableColumn id="698" xr3:uid="{00000000-0010-0000-0400-0000BA020000}" name="Colonne698"/>
    <tableColumn id="699" xr3:uid="{00000000-0010-0000-0400-0000BB020000}" name="Colonne699"/>
    <tableColumn id="700" xr3:uid="{00000000-0010-0000-0400-0000BC020000}" name="Colonne700"/>
    <tableColumn id="701" xr3:uid="{00000000-0010-0000-0400-0000BD020000}" name="Colonne701"/>
    <tableColumn id="702" xr3:uid="{00000000-0010-0000-0400-0000BE020000}" name="Colonne702"/>
    <tableColumn id="703" xr3:uid="{00000000-0010-0000-0400-0000BF020000}" name="Colonne703"/>
    <tableColumn id="704" xr3:uid="{00000000-0010-0000-0400-0000C0020000}" name="Colonne704"/>
    <tableColumn id="705" xr3:uid="{00000000-0010-0000-0400-0000C1020000}" name="Colonne705"/>
    <tableColumn id="706" xr3:uid="{00000000-0010-0000-0400-0000C2020000}" name="Colonne706"/>
    <tableColumn id="707" xr3:uid="{00000000-0010-0000-0400-0000C3020000}" name="Colonne707"/>
    <tableColumn id="708" xr3:uid="{00000000-0010-0000-0400-0000C4020000}" name="Colonne708"/>
    <tableColumn id="709" xr3:uid="{00000000-0010-0000-0400-0000C5020000}" name="Colonne709"/>
    <tableColumn id="710" xr3:uid="{00000000-0010-0000-0400-0000C6020000}" name="Colonne710"/>
    <tableColumn id="711" xr3:uid="{00000000-0010-0000-0400-0000C7020000}" name="Colonne711"/>
    <tableColumn id="712" xr3:uid="{00000000-0010-0000-0400-0000C8020000}" name="Colonne712"/>
    <tableColumn id="713" xr3:uid="{00000000-0010-0000-0400-0000C9020000}" name="Colonne713"/>
    <tableColumn id="714" xr3:uid="{00000000-0010-0000-0400-0000CA020000}" name="Colonne714"/>
    <tableColumn id="715" xr3:uid="{00000000-0010-0000-0400-0000CB020000}" name="Colonne715"/>
    <tableColumn id="716" xr3:uid="{00000000-0010-0000-0400-0000CC020000}" name="Colonne716"/>
    <tableColumn id="717" xr3:uid="{00000000-0010-0000-0400-0000CD020000}" name="Colonne717"/>
    <tableColumn id="718" xr3:uid="{00000000-0010-0000-0400-0000CE020000}" name="Colonne718"/>
    <tableColumn id="719" xr3:uid="{00000000-0010-0000-0400-0000CF020000}" name="Colonne719"/>
    <tableColumn id="720" xr3:uid="{00000000-0010-0000-0400-0000D0020000}" name="Colonne720"/>
    <tableColumn id="721" xr3:uid="{00000000-0010-0000-0400-0000D1020000}" name="Colonne721"/>
    <tableColumn id="722" xr3:uid="{00000000-0010-0000-0400-0000D2020000}" name="Colonne722"/>
    <tableColumn id="723" xr3:uid="{00000000-0010-0000-0400-0000D3020000}" name="Colonne723"/>
    <tableColumn id="724" xr3:uid="{00000000-0010-0000-0400-0000D4020000}" name="Colonne724"/>
    <tableColumn id="725" xr3:uid="{00000000-0010-0000-0400-0000D5020000}" name="Colonne725"/>
    <tableColumn id="726" xr3:uid="{00000000-0010-0000-0400-0000D6020000}" name="Colonne726"/>
    <tableColumn id="727" xr3:uid="{00000000-0010-0000-0400-0000D7020000}" name="Colonne727"/>
    <tableColumn id="728" xr3:uid="{00000000-0010-0000-0400-0000D8020000}" name="Colonne728"/>
    <tableColumn id="729" xr3:uid="{00000000-0010-0000-0400-0000D9020000}" name="Colonne729"/>
    <tableColumn id="730" xr3:uid="{00000000-0010-0000-0400-0000DA020000}" name="Colonne730"/>
    <tableColumn id="731" xr3:uid="{00000000-0010-0000-0400-0000DB020000}" name="Colonne731"/>
    <tableColumn id="732" xr3:uid="{00000000-0010-0000-0400-0000DC020000}" name="Colonne732"/>
    <tableColumn id="733" xr3:uid="{00000000-0010-0000-0400-0000DD020000}" name="Colonne733"/>
    <tableColumn id="734" xr3:uid="{00000000-0010-0000-0400-0000DE020000}" name="Colonne734"/>
    <tableColumn id="735" xr3:uid="{00000000-0010-0000-0400-0000DF020000}" name="Colonne735"/>
    <tableColumn id="736" xr3:uid="{00000000-0010-0000-0400-0000E0020000}" name="Colonne736"/>
    <tableColumn id="737" xr3:uid="{00000000-0010-0000-0400-0000E1020000}" name="Colonne737"/>
    <tableColumn id="738" xr3:uid="{00000000-0010-0000-0400-0000E2020000}" name="Colonne738"/>
    <tableColumn id="739" xr3:uid="{00000000-0010-0000-0400-0000E3020000}" name="Colonne739"/>
    <tableColumn id="740" xr3:uid="{00000000-0010-0000-0400-0000E4020000}" name="Colonne740"/>
    <tableColumn id="741" xr3:uid="{00000000-0010-0000-0400-0000E5020000}" name="Colonne741"/>
    <tableColumn id="742" xr3:uid="{00000000-0010-0000-0400-0000E6020000}" name="Colonne742"/>
    <tableColumn id="743" xr3:uid="{00000000-0010-0000-0400-0000E7020000}" name="Colonne743"/>
    <tableColumn id="744" xr3:uid="{00000000-0010-0000-0400-0000E8020000}" name="Colonne744"/>
    <tableColumn id="745" xr3:uid="{00000000-0010-0000-0400-0000E9020000}" name="Colonne745"/>
    <tableColumn id="746" xr3:uid="{00000000-0010-0000-0400-0000EA020000}" name="Colonne746"/>
    <tableColumn id="747" xr3:uid="{00000000-0010-0000-0400-0000EB020000}" name="Colonne747"/>
    <tableColumn id="748" xr3:uid="{00000000-0010-0000-0400-0000EC020000}" name="Colonne748"/>
    <tableColumn id="749" xr3:uid="{00000000-0010-0000-0400-0000ED020000}" name="Colonne749"/>
    <tableColumn id="750" xr3:uid="{00000000-0010-0000-0400-0000EE020000}" name="Colonne750"/>
    <tableColumn id="751" xr3:uid="{00000000-0010-0000-0400-0000EF020000}" name="Colonne751"/>
    <tableColumn id="752" xr3:uid="{00000000-0010-0000-0400-0000F0020000}" name="Colonne752"/>
    <tableColumn id="753" xr3:uid="{00000000-0010-0000-0400-0000F1020000}" name="Colonne753"/>
    <tableColumn id="754" xr3:uid="{00000000-0010-0000-0400-0000F2020000}" name="Colonne754"/>
    <tableColumn id="755" xr3:uid="{00000000-0010-0000-0400-0000F3020000}" name="Colonne755"/>
    <tableColumn id="756" xr3:uid="{00000000-0010-0000-0400-0000F4020000}" name="Colonne756"/>
    <tableColumn id="757" xr3:uid="{00000000-0010-0000-0400-0000F5020000}" name="Colonne757"/>
    <tableColumn id="758" xr3:uid="{00000000-0010-0000-0400-0000F6020000}" name="Colonne758"/>
    <tableColumn id="759" xr3:uid="{00000000-0010-0000-0400-0000F7020000}" name="Colonne759"/>
    <tableColumn id="760" xr3:uid="{00000000-0010-0000-0400-0000F8020000}" name="Colonne760"/>
    <tableColumn id="761" xr3:uid="{00000000-0010-0000-0400-0000F9020000}" name="Colonne761"/>
    <tableColumn id="762" xr3:uid="{00000000-0010-0000-0400-0000FA020000}" name="Colonne762"/>
    <tableColumn id="763" xr3:uid="{00000000-0010-0000-0400-0000FB020000}" name="Colonne763"/>
    <tableColumn id="764" xr3:uid="{00000000-0010-0000-0400-0000FC020000}" name="Colonne764"/>
    <tableColumn id="765" xr3:uid="{00000000-0010-0000-0400-0000FD020000}" name="Colonne765"/>
    <tableColumn id="766" xr3:uid="{00000000-0010-0000-0400-0000FE020000}" name="Colonne766"/>
    <tableColumn id="767" xr3:uid="{00000000-0010-0000-0400-0000FF020000}" name="Colonne767"/>
    <tableColumn id="768" xr3:uid="{00000000-0010-0000-0400-000000030000}" name="Colonne768"/>
    <tableColumn id="769" xr3:uid="{00000000-0010-0000-0400-000001030000}" name="Colonne769"/>
    <tableColumn id="770" xr3:uid="{00000000-0010-0000-0400-000002030000}" name="Colonne770"/>
    <tableColumn id="771" xr3:uid="{00000000-0010-0000-0400-000003030000}" name="Colonne771"/>
    <tableColumn id="772" xr3:uid="{00000000-0010-0000-0400-000004030000}" name="Colonne772"/>
    <tableColumn id="773" xr3:uid="{00000000-0010-0000-0400-000005030000}" name="Colonne773"/>
    <tableColumn id="774" xr3:uid="{00000000-0010-0000-0400-000006030000}" name="Colonne774"/>
    <tableColumn id="775" xr3:uid="{00000000-0010-0000-0400-000007030000}" name="Colonne775"/>
    <tableColumn id="776" xr3:uid="{00000000-0010-0000-0400-000008030000}" name="Colonne776"/>
    <tableColumn id="777" xr3:uid="{00000000-0010-0000-0400-000009030000}" name="Colonne777"/>
    <tableColumn id="778" xr3:uid="{00000000-0010-0000-0400-00000A030000}" name="Colonne778"/>
    <tableColumn id="779" xr3:uid="{00000000-0010-0000-0400-00000B030000}" name="Colonne779"/>
    <tableColumn id="780" xr3:uid="{00000000-0010-0000-0400-00000C030000}" name="Colonne780"/>
    <tableColumn id="781" xr3:uid="{00000000-0010-0000-0400-00000D030000}" name="Colonne781"/>
    <tableColumn id="782" xr3:uid="{00000000-0010-0000-0400-00000E030000}" name="Colonne782"/>
    <tableColumn id="783" xr3:uid="{00000000-0010-0000-0400-00000F030000}" name="Colonne783"/>
    <tableColumn id="784" xr3:uid="{00000000-0010-0000-0400-000010030000}" name="Colonne784"/>
    <tableColumn id="785" xr3:uid="{00000000-0010-0000-0400-000011030000}" name="Colonne785"/>
    <tableColumn id="786" xr3:uid="{00000000-0010-0000-0400-000012030000}" name="Colonne786"/>
    <tableColumn id="787" xr3:uid="{00000000-0010-0000-0400-000013030000}" name="Colonne787"/>
    <tableColumn id="788" xr3:uid="{00000000-0010-0000-0400-000014030000}" name="Colonne788"/>
    <tableColumn id="789" xr3:uid="{00000000-0010-0000-0400-000015030000}" name="Colonne789"/>
    <tableColumn id="790" xr3:uid="{00000000-0010-0000-0400-000016030000}" name="Colonne790"/>
    <tableColumn id="791" xr3:uid="{00000000-0010-0000-0400-000017030000}" name="Colonne791"/>
    <tableColumn id="792" xr3:uid="{00000000-0010-0000-0400-000018030000}" name="Colonne792"/>
    <tableColumn id="793" xr3:uid="{00000000-0010-0000-0400-000019030000}" name="Colonne793"/>
    <tableColumn id="794" xr3:uid="{00000000-0010-0000-0400-00001A030000}" name="Colonne794"/>
    <tableColumn id="795" xr3:uid="{00000000-0010-0000-0400-00001B030000}" name="Colonne795"/>
    <tableColumn id="796" xr3:uid="{00000000-0010-0000-0400-00001C030000}" name="Colonne796"/>
    <tableColumn id="797" xr3:uid="{00000000-0010-0000-0400-00001D030000}" name="Colonne797"/>
    <tableColumn id="798" xr3:uid="{00000000-0010-0000-0400-00001E030000}" name="Colonne798"/>
    <tableColumn id="799" xr3:uid="{00000000-0010-0000-0400-00001F030000}" name="Colonne799"/>
    <tableColumn id="800" xr3:uid="{00000000-0010-0000-0400-000020030000}" name="Colonne800"/>
    <tableColumn id="801" xr3:uid="{00000000-0010-0000-0400-000021030000}" name="Colonne801"/>
    <tableColumn id="802" xr3:uid="{00000000-0010-0000-0400-000022030000}" name="Colonne802"/>
    <tableColumn id="803" xr3:uid="{00000000-0010-0000-0400-000023030000}" name="Colonne803"/>
    <tableColumn id="804" xr3:uid="{00000000-0010-0000-0400-000024030000}" name="Colonne804"/>
    <tableColumn id="805" xr3:uid="{00000000-0010-0000-0400-000025030000}" name="Colonne805"/>
    <tableColumn id="806" xr3:uid="{00000000-0010-0000-0400-000026030000}" name="Colonne806"/>
    <tableColumn id="807" xr3:uid="{00000000-0010-0000-0400-000027030000}" name="Colonne807"/>
    <tableColumn id="808" xr3:uid="{00000000-0010-0000-0400-000028030000}" name="Colonne808"/>
    <tableColumn id="809" xr3:uid="{00000000-0010-0000-0400-000029030000}" name="Colonne809"/>
    <tableColumn id="810" xr3:uid="{00000000-0010-0000-0400-00002A030000}" name="Colonne810"/>
    <tableColumn id="811" xr3:uid="{00000000-0010-0000-0400-00002B030000}" name="Colonne811"/>
    <tableColumn id="812" xr3:uid="{00000000-0010-0000-0400-00002C030000}" name="Colonne812"/>
    <tableColumn id="813" xr3:uid="{00000000-0010-0000-0400-00002D030000}" name="Colonne813"/>
    <tableColumn id="814" xr3:uid="{00000000-0010-0000-0400-00002E030000}" name="Colonne814"/>
    <tableColumn id="815" xr3:uid="{00000000-0010-0000-0400-00002F030000}" name="Colonne815"/>
    <tableColumn id="816" xr3:uid="{00000000-0010-0000-0400-000030030000}" name="Colonne816"/>
    <tableColumn id="817" xr3:uid="{00000000-0010-0000-0400-000031030000}" name="Colonne817"/>
    <tableColumn id="818" xr3:uid="{00000000-0010-0000-0400-000032030000}" name="Colonne818"/>
    <tableColumn id="819" xr3:uid="{00000000-0010-0000-0400-000033030000}" name="Colonne819"/>
    <tableColumn id="820" xr3:uid="{00000000-0010-0000-0400-000034030000}" name="Colonne820"/>
    <tableColumn id="821" xr3:uid="{00000000-0010-0000-0400-000035030000}" name="Colonne821"/>
    <tableColumn id="822" xr3:uid="{00000000-0010-0000-0400-000036030000}" name="Colonne822"/>
    <tableColumn id="823" xr3:uid="{00000000-0010-0000-0400-000037030000}" name="Colonne823"/>
    <tableColumn id="824" xr3:uid="{00000000-0010-0000-0400-000038030000}" name="Colonne824"/>
    <tableColumn id="825" xr3:uid="{00000000-0010-0000-0400-000039030000}" name="Colonne825"/>
    <tableColumn id="826" xr3:uid="{00000000-0010-0000-0400-00003A030000}" name="Colonne826"/>
    <tableColumn id="827" xr3:uid="{00000000-0010-0000-0400-00003B030000}" name="Colonne827"/>
    <tableColumn id="828" xr3:uid="{00000000-0010-0000-0400-00003C030000}" name="Colonne828"/>
    <tableColumn id="829" xr3:uid="{00000000-0010-0000-0400-00003D030000}" name="Colonne829"/>
    <tableColumn id="830" xr3:uid="{00000000-0010-0000-0400-00003E030000}" name="Colonne830"/>
    <tableColumn id="831" xr3:uid="{00000000-0010-0000-0400-00003F030000}" name="Colonne831"/>
    <tableColumn id="832" xr3:uid="{00000000-0010-0000-0400-000040030000}" name="Colonne832"/>
    <tableColumn id="833" xr3:uid="{00000000-0010-0000-0400-000041030000}" name="Colonne833"/>
    <tableColumn id="834" xr3:uid="{00000000-0010-0000-0400-000042030000}" name="Colonne834"/>
    <tableColumn id="835" xr3:uid="{00000000-0010-0000-0400-000043030000}" name="Colonne835"/>
    <tableColumn id="836" xr3:uid="{00000000-0010-0000-0400-000044030000}" name="Colonne836"/>
    <tableColumn id="837" xr3:uid="{00000000-0010-0000-0400-000045030000}" name="Colonne837"/>
    <tableColumn id="838" xr3:uid="{00000000-0010-0000-0400-000046030000}" name="Colonne838"/>
    <tableColumn id="839" xr3:uid="{00000000-0010-0000-0400-000047030000}" name="Colonne839"/>
    <tableColumn id="840" xr3:uid="{00000000-0010-0000-0400-000048030000}" name="Colonne840"/>
    <tableColumn id="841" xr3:uid="{00000000-0010-0000-0400-000049030000}" name="Colonne841"/>
    <tableColumn id="842" xr3:uid="{00000000-0010-0000-0400-00004A030000}" name="Colonne842"/>
    <tableColumn id="843" xr3:uid="{00000000-0010-0000-0400-00004B030000}" name="Colonne843"/>
    <tableColumn id="844" xr3:uid="{00000000-0010-0000-0400-00004C030000}" name="Colonne844"/>
    <tableColumn id="845" xr3:uid="{00000000-0010-0000-0400-00004D030000}" name="Colonne845"/>
    <tableColumn id="846" xr3:uid="{00000000-0010-0000-0400-00004E030000}" name="Colonne846"/>
    <tableColumn id="847" xr3:uid="{00000000-0010-0000-0400-00004F030000}" name="Colonne847"/>
    <tableColumn id="848" xr3:uid="{00000000-0010-0000-0400-000050030000}" name="Colonne848"/>
    <tableColumn id="849" xr3:uid="{00000000-0010-0000-0400-000051030000}" name="Colonne849"/>
    <tableColumn id="850" xr3:uid="{00000000-0010-0000-0400-000052030000}" name="Colonne850"/>
    <tableColumn id="851" xr3:uid="{00000000-0010-0000-0400-000053030000}" name="Colonne851"/>
    <tableColumn id="852" xr3:uid="{00000000-0010-0000-0400-000054030000}" name="Colonne852"/>
    <tableColumn id="853" xr3:uid="{00000000-0010-0000-0400-000055030000}" name="Colonne853"/>
    <tableColumn id="854" xr3:uid="{00000000-0010-0000-0400-000056030000}" name="Colonne854"/>
    <tableColumn id="855" xr3:uid="{00000000-0010-0000-0400-000057030000}" name="Colonne855"/>
    <tableColumn id="856" xr3:uid="{00000000-0010-0000-0400-000058030000}" name="Colonne856"/>
    <tableColumn id="857" xr3:uid="{00000000-0010-0000-0400-000059030000}" name="Colonne857"/>
    <tableColumn id="858" xr3:uid="{00000000-0010-0000-0400-00005A030000}" name="Colonne858"/>
    <tableColumn id="859" xr3:uid="{00000000-0010-0000-0400-00005B030000}" name="Colonne859"/>
    <tableColumn id="860" xr3:uid="{00000000-0010-0000-0400-00005C030000}" name="Colonne860"/>
    <tableColumn id="861" xr3:uid="{00000000-0010-0000-0400-00005D030000}" name="Colonne861"/>
    <tableColumn id="862" xr3:uid="{00000000-0010-0000-0400-00005E030000}" name="Colonne862"/>
    <tableColumn id="863" xr3:uid="{00000000-0010-0000-0400-00005F030000}" name="Colonne863"/>
    <tableColumn id="864" xr3:uid="{00000000-0010-0000-0400-000060030000}" name="Colonne864"/>
    <tableColumn id="865" xr3:uid="{00000000-0010-0000-0400-000061030000}" name="Colonne865"/>
    <tableColumn id="866" xr3:uid="{00000000-0010-0000-0400-000062030000}" name="Colonne866"/>
    <tableColumn id="867" xr3:uid="{00000000-0010-0000-0400-000063030000}" name="Colonne867"/>
    <tableColumn id="868" xr3:uid="{00000000-0010-0000-0400-000064030000}" name="Colonne868"/>
    <tableColumn id="869" xr3:uid="{00000000-0010-0000-0400-000065030000}" name="Colonne869"/>
    <tableColumn id="870" xr3:uid="{00000000-0010-0000-0400-000066030000}" name="Colonne870"/>
    <tableColumn id="871" xr3:uid="{00000000-0010-0000-0400-000067030000}" name="Colonne871"/>
    <tableColumn id="872" xr3:uid="{00000000-0010-0000-0400-000068030000}" name="Colonne872"/>
    <tableColumn id="873" xr3:uid="{00000000-0010-0000-0400-000069030000}" name="Colonne873"/>
    <tableColumn id="874" xr3:uid="{00000000-0010-0000-0400-00006A030000}" name="Colonne874"/>
    <tableColumn id="875" xr3:uid="{00000000-0010-0000-0400-00006B030000}" name="Colonne875"/>
    <tableColumn id="876" xr3:uid="{00000000-0010-0000-0400-00006C030000}" name="Colonne876"/>
    <tableColumn id="877" xr3:uid="{00000000-0010-0000-0400-00006D030000}" name="Colonne877"/>
    <tableColumn id="878" xr3:uid="{00000000-0010-0000-0400-00006E030000}" name="Colonne878"/>
    <tableColumn id="879" xr3:uid="{00000000-0010-0000-0400-00006F030000}" name="Colonne879"/>
    <tableColumn id="880" xr3:uid="{00000000-0010-0000-0400-000070030000}" name="Colonne880"/>
    <tableColumn id="881" xr3:uid="{00000000-0010-0000-0400-000071030000}" name="Colonne881"/>
    <tableColumn id="882" xr3:uid="{00000000-0010-0000-0400-000072030000}" name="Colonne882"/>
    <tableColumn id="883" xr3:uid="{00000000-0010-0000-0400-000073030000}" name="Colonne883"/>
    <tableColumn id="884" xr3:uid="{00000000-0010-0000-0400-000074030000}" name="Colonne884"/>
    <tableColumn id="885" xr3:uid="{00000000-0010-0000-0400-000075030000}" name="Colonne885"/>
    <tableColumn id="886" xr3:uid="{00000000-0010-0000-0400-000076030000}" name="Colonne886"/>
    <tableColumn id="887" xr3:uid="{00000000-0010-0000-0400-000077030000}" name="Colonne887"/>
    <tableColumn id="888" xr3:uid="{00000000-0010-0000-0400-000078030000}" name="Colonne888"/>
    <tableColumn id="889" xr3:uid="{00000000-0010-0000-0400-000079030000}" name="Colonne889"/>
    <tableColumn id="890" xr3:uid="{00000000-0010-0000-0400-00007A030000}" name="Colonne890"/>
    <tableColumn id="891" xr3:uid="{00000000-0010-0000-0400-00007B030000}" name="Colonne891"/>
    <tableColumn id="892" xr3:uid="{00000000-0010-0000-0400-00007C030000}" name="Colonne892"/>
    <tableColumn id="893" xr3:uid="{00000000-0010-0000-0400-00007D030000}" name="Colonne893"/>
    <tableColumn id="894" xr3:uid="{00000000-0010-0000-0400-00007E030000}" name="Colonne894"/>
    <tableColumn id="895" xr3:uid="{00000000-0010-0000-0400-00007F030000}" name="Colonne895"/>
    <tableColumn id="896" xr3:uid="{00000000-0010-0000-0400-000080030000}" name="Colonne896"/>
    <tableColumn id="897" xr3:uid="{00000000-0010-0000-0400-000081030000}" name="Colonne897"/>
    <tableColumn id="898" xr3:uid="{00000000-0010-0000-0400-000082030000}" name="Colonne898"/>
    <tableColumn id="899" xr3:uid="{00000000-0010-0000-0400-000083030000}" name="Colonne899"/>
    <tableColumn id="900" xr3:uid="{00000000-0010-0000-0400-000084030000}" name="Colonne900"/>
    <tableColumn id="901" xr3:uid="{00000000-0010-0000-0400-000085030000}" name="Colonne901"/>
    <tableColumn id="902" xr3:uid="{00000000-0010-0000-0400-000086030000}" name="Colonne902"/>
    <tableColumn id="903" xr3:uid="{00000000-0010-0000-0400-000087030000}" name="Colonne903"/>
    <tableColumn id="904" xr3:uid="{00000000-0010-0000-0400-000088030000}" name="Colonne904"/>
    <tableColumn id="905" xr3:uid="{00000000-0010-0000-0400-000089030000}" name="Colonne905"/>
    <tableColumn id="906" xr3:uid="{00000000-0010-0000-0400-00008A030000}" name="Colonne906"/>
    <tableColumn id="907" xr3:uid="{00000000-0010-0000-0400-00008B030000}" name="Colonne907"/>
    <tableColumn id="908" xr3:uid="{00000000-0010-0000-0400-00008C030000}" name="Colonne908"/>
    <tableColumn id="909" xr3:uid="{00000000-0010-0000-0400-00008D030000}" name="Colonne909"/>
    <tableColumn id="910" xr3:uid="{00000000-0010-0000-0400-00008E030000}" name="Colonne910"/>
    <tableColumn id="911" xr3:uid="{00000000-0010-0000-0400-00008F030000}" name="Colonne911"/>
    <tableColumn id="912" xr3:uid="{00000000-0010-0000-0400-000090030000}" name="Colonne912"/>
    <tableColumn id="913" xr3:uid="{00000000-0010-0000-0400-000091030000}" name="Colonne913"/>
    <tableColumn id="914" xr3:uid="{00000000-0010-0000-0400-000092030000}" name="Colonne914"/>
    <tableColumn id="915" xr3:uid="{00000000-0010-0000-0400-000093030000}" name="Colonne915"/>
    <tableColumn id="916" xr3:uid="{00000000-0010-0000-0400-000094030000}" name="Colonne916"/>
    <tableColumn id="917" xr3:uid="{00000000-0010-0000-0400-000095030000}" name="Colonne917"/>
    <tableColumn id="918" xr3:uid="{00000000-0010-0000-0400-000096030000}" name="Colonne918"/>
    <tableColumn id="919" xr3:uid="{00000000-0010-0000-0400-000097030000}" name="Colonne919"/>
    <tableColumn id="920" xr3:uid="{00000000-0010-0000-0400-000098030000}" name="Colonne920"/>
    <tableColumn id="921" xr3:uid="{00000000-0010-0000-0400-000099030000}" name="Colonne921"/>
    <tableColumn id="922" xr3:uid="{00000000-0010-0000-0400-00009A030000}" name="Colonne922"/>
    <tableColumn id="923" xr3:uid="{00000000-0010-0000-0400-00009B030000}" name="Colonne923"/>
    <tableColumn id="924" xr3:uid="{00000000-0010-0000-0400-00009C030000}" name="Colonne924"/>
    <tableColumn id="925" xr3:uid="{00000000-0010-0000-0400-00009D030000}" name="Colonne925"/>
    <tableColumn id="926" xr3:uid="{00000000-0010-0000-0400-00009E030000}" name="Colonne926"/>
    <tableColumn id="927" xr3:uid="{00000000-0010-0000-0400-00009F030000}" name="Colonne927"/>
    <tableColumn id="928" xr3:uid="{00000000-0010-0000-0400-0000A0030000}" name="Colonne928"/>
    <tableColumn id="929" xr3:uid="{00000000-0010-0000-0400-0000A1030000}" name="Colonne929"/>
    <tableColumn id="930" xr3:uid="{00000000-0010-0000-0400-0000A2030000}" name="Colonne930"/>
    <tableColumn id="931" xr3:uid="{00000000-0010-0000-0400-0000A3030000}" name="Colonne931"/>
    <tableColumn id="932" xr3:uid="{00000000-0010-0000-0400-0000A4030000}" name="Colonne932"/>
    <tableColumn id="933" xr3:uid="{00000000-0010-0000-0400-0000A5030000}" name="Colonne933"/>
    <tableColumn id="934" xr3:uid="{00000000-0010-0000-0400-0000A6030000}" name="Colonne934"/>
    <tableColumn id="935" xr3:uid="{00000000-0010-0000-0400-0000A7030000}" name="Colonne935"/>
    <tableColumn id="936" xr3:uid="{00000000-0010-0000-0400-0000A8030000}" name="Colonne936"/>
    <tableColumn id="937" xr3:uid="{00000000-0010-0000-0400-0000A9030000}" name="Colonne937"/>
    <tableColumn id="938" xr3:uid="{00000000-0010-0000-0400-0000AA030000}" name="Colonne938"/>
    <tableColumn id="939" xr3:uid="{00000000-0010-0000-0400-0000AB030000}" name="Colonne939"/>
    <tableColumn id="940" xr3:uid="{00000000-0010-0000-0400-0000AC030000}" name="Colonne940"/>
    <tableColumn id="941" xr3:uid="{00000000-0010-0000-0400-0000AD030000}" name="Colonne941"/>
    <tableColumn id="942" xr3:uid="{00000000-0010-0000-0400-0000AE030000}" name="Colonne942"/>
    <tableColumn id="943" xr3:uid="{00000000-0010-0000-0400-0000AF030000}" name="Colonne943"/>
    <tableColumn id="944" xr3:uid="{00000000-0010-0000-0400-0000B0030000}" name="Colonne944"/>
    <tableColumn id="945" xr3:uid="{00000000-0010-0000-0400-0000B1030000}" name="Colonne945"/>
    <tableColumn id="946" xr3:uid="{00000000-0010-0000-0400-0000B2030000}" name="Colonne946"/>
    <tableColumn id="947" xr3:uid="{00000000-0010-0000-0400-0000B3030000}" name="Colonne947"/>
    <tableColumn id="948" xr3:uid="{00000000-0010-0000-0400-0000B4030000}" name="Colonne948"/>
    <tableColumn id="949" xr3:uid="{00000000-0010-0000-0400-0000B5030000}" name="Colonne949"/>
    <tableColumn id="950" xr3:uid="{00000000-0010-0000-0400-0000B6030000}" name="Colonne950"/>
    <tableColumn id="951" xr3:uid="{00000000-0010-0000-0400-0000B7030000}" name="Colonne951"/>
    <tableColumn id="952" xr3:uid="{00000000-0010-0000-0400-0000B8030000}" name="Colonne952"/>
    <tableColumn id="953" xr3:uid="{00000000-0010-0000-0400-0000B9030000}" name="Colonne953"/>
    <tableColumn id="954" xr3:uid="{00000000-0010-0000-0400-0000BA030000}" name="Colonne954"/>
    <tableColumn id="955" xr3:uid="{00000000-0010-0000-0400-0000BB030000}" name="Colonne955"/>
    <tableColumn id="956" xr3:uid="{00000000-0010-0000-0400-0000BC030000}" name="Colonne956"/>
    <tableColumn id="957" xr3:uid="{00000000-0010-0000-0400-0000BD030000}" name="Colonne957"/>
    <tableColumn id="958" xr3:uid="{00000000-0010-0000-0400-0000BE030000}" name="Colonne958"/>
    <tableColumn id="959" xr3:uid="{00000000-0010-0000-0400-0000BF030000}" name="Colonne959"/>
    <tableColumn id="960" xr3:uid="{00000000-0010-0000-0400-0000C0030000}" name="Colonne960"/>
    <tableColumn id="961" xr3:uid="{00000000-0010-0000-0400-0000C1030000}" name="Colonne961"/>
    <tableColumn id="962" xr3:uid="{00000000-0010-0000-0400-0000C2030000}" name="Colonne962"/>
    <tableColumn id="963" xr3:uid="{00000000-0010-0000-0400-0000C3030000}" name="Colonne963"/>
    <tableColumn id="964" xr3:uid="{00000000-0010-0000-0400-0000C4030000}" name="Colonne964"/>
    <tableColumn id="965" xr3:uid="{00000000-0010-0000-0400-0000C5030000}" name="Colonne965"/>
    <tableColumn id="966" xr3:uid="{00000000-0010-0000-0400-0000C6030000}" name="Colonne966"/>
    <tableColumn id="967" xr3:uid="{00000000-0010-0000-0400-0000C7030000}" name="Colonne967"/>
    <tableColumn id="968" xr3:uid="{00000000-0010-0000-0400-0000C8030000}" name="Colonne968"/>
    <tableColumn id="969" xr3:uid="{00000000-0010-0000-0400-0000C9030000}" name="Colonne969"/>
    <tableColumn id="970" xr3:uid="{00000000-0010-0000-0400-0000CA030000}" name="Colonne970"/>
    <tableColumn id="971" xr3:uid="{00000000-0010-0000-0400-0000CB030000}" name="Colonne971"/>
    <tableColumn id="972" xr3:uid="{00000000-0010-0000-0400-0000CC030000}" name="Colonne972"/>
    <tableColumn id="973" xr3:uid="{00000000-0010-0000-0400-0000CD030000}" name="Colonne973"/>
    <tableColumn id="974" xr3:uid="{00000000-0010-0000-0400-0000CE030000}" name="Colonne974"/>
    <tableColumn id="975" xr3:uid="{00000000-0010-0000-0400-0000CF030000}" name="Colonne975"/>
    <tableColumn id="976" xr3:uid="{00000000-0010-0000-0400-0000D0030000}" name="Colonne976"/>
    <tableColumn id="977" xr3:uid="{00000000-0010-0000-0400-0000D1030000}" name="Colonne977"/>
    <tableColumn id="978" xr3:uid="{00000000-0010-0000-0400-0000D2030000}" name="Colonne978"/>
    <tableColumn id="979" xr3:uid="{00000000-0010-0000-0400-0000D3030000}" name="Colonne979"/>
    <tableColumn id="980" xr3:uid="{00000000-0010-0000-0400-0000D4030000}" name="Colonne980"/>
    <tableColumn id="981" xr3:uid="{00000000-0010-0000-0400-0000D5030000}" name="Colonne981"/>
    <tableColumn id="982" xr3:uid="{00000000-0010-0000-0400-0000D6030000}" name="Colonne982"/>
    <tableColumn id="983" xr3:uid="{00000000-0010-0000-0400-0000D7030000}" name="Colonne983"/>
    <tableColumn id="984" xr3:uid="{00000000-0010-0000-0400-0000D8030000}" name="Colonne984"/>
    <tableColumn id="985" xr3:uid="{00000000-0010-0000-0400-0000D9030000}" name="Colonne985"/>
    <tableColumn id="986" xr3:uid="{00000000-0010-0000-0400-0000DA030000}" name="Colonne986"/>
    <tableColumn id="987" xr3:uid="{00000000-0010-0000-0400-0000DB030000}" name="Colonne987"/>
    <tableColumn id="988" xr3:uid="{00000000-0010-0000-0400-0000DC030000}" name="Colonne988"/>
    <tableColumn id="989" xr3:uid="{00000000-0010-0000-0400-0000DD030000}" name="Colonne989"/>
    <tableColumn id="990" xr3:uid="{00000000-0010-0000-0400-0000DE030000}" name="Colonne990"/>
    <tableColumn id="991" xr3:uid="{00000000-0010-0000-0400-0000DF030000}" name="Colonne991"/>
    <tableColumn id="992" xr3:uid="{00000000-0010-0000-0400-0000E0030000}" name="Colonne992"/>
    <tableColumn id="993" xr3:uid="{00000000-0010-0000-0400-0000E1030000}" name="Colonne993"/>
    <tableColumn id="994" xr3:uid="{00000000-0010-0000-0400-0000E2030000}" name="Colonne994"/>
    <tableColumn id="995" xr3:uid="{00000000-0010-0000-0400-0000E3030000}" name="Colonne995"/>
    <tableColumn id="996" xr3:uid="{00000000-0010-0000-0400-0000E4030000}" name="Colonne996"/>
    <tableColumn id="997" xr3:uid="{00000000-0010-0000-0400-0000E5030000}" name="Colonne997"/>
    <tableColumn id="998" xr3:uid="{00000000-0010-0000-0400-0000E6030000}" name="Colonne998"/>
    <tableColumn id="999" xr3:uid="{00000000-0010-0000-0400-0000E7030000}" name="Colonne999"/>
    <tableColumn id="1000" xr3:uid="{00000000-0010-0000-0400-0000E8030000}" name="Colonne1000"/>
    <tableColumn id="1001" xr3:uid="{00000000-0010-0000-0400-0000E9030000}" name="Colonne1001"/>
    <tableColumn id="1002" xr3:uid="{00000000-0010-0000-0400-0000EA030000}" name="Colonne1002"/>
    <tableColumn id="1003" xr3:uid="{00000000-0010-0000-0400-0000EB030000}" name="Colonne1003"/>
    <tableColumn id="1004" xr3:uid="{00000000-0010-0000-0400-0000EC030000}" name="Colonne1004"/>
    <tableColumn id="1005" xr3:uid="{00000000-0010-0000-0400-0000ED030000}" name="Colonne1005"/>
    <tableColumn id="1006" xr3:uid="{00000000-0010-0000-0400-0000EE030000}" name="Colonne1006"/>
    <tableColumn id="1007" xr3:uid="{00000000-0010-0000-0400-0000EF030000}" name="Colonne1007"/>
    <tableColumn id="1008" xr3:uid="{00000000-0010-0000-0400-0000F0030000}" name="Colonne1008"/>
    <tableColumn id="1009" xr3:uid="{00000000-0010-0000-0400-0000F1030000}" name="Colonne1009"/>
    <tableColumn id="1010" xr3:uid="{00000000-0010-0000-0400-0000F2030000}" name="Colonne1010"/>
    <tableColumn id="1011" xr3:uid="{00000000-0010-0000-0400-0000F3030000}" name="Colonne1011"/>
    <tableColumn id="1012" xr3:uid="{00000000-0010-0000-0400-0000F4030000}" name="Colonne1012"/>
    <tableColumn id="1013" xr3:uid="{00000000-0010-0000-0400-0000F5030000}" name="Colonne1013"/>
    <tableColumn id="1014" xr3:uid="{00000000-0010-0000-0400-0000F6030000}" name="Colonne1014"/>
    <tableColumn id="1015" xr3:uid="{00000000-0010-0000-0400-0000F7030000}" name="Colonne1015"/>
    <tableColumn id="1016" xr3:uid="{00000000-0010-0000-0400-0000F8030000}" name="Colonne1016"/>
    <tableColumn id="1017" xr3:uid="{00000000-0010-0000-0400-0000F9030000}" name="Colonne1017"/>
    <tableColumn id="1018" xr3:uid="{00000000-0010-0000-0400-0000FA030000}" name="Colonne1018"/>
    <tableColumn id="1019" xr3:uid="{00000000-0010-0000-0400-0000FB030000}" name="Colonne1019"/>
    <tableColumn id="1020" xr3:uid="{00000000-0010-0000-0400-0000FC030000}" name="Colonne1020"/>
    <tableColumn id="1021" xr3:uid="{00000000-0010-0000-0400-0000FD030000}" name="Colonne1021"/>
    <tableColumn id="1022" xr3:uid="{00000000-0010-0000-0400-0000FE030000}" name="Colonne1022"/>
    <tableColumn id="1023" xr3:uid="{00000000-0010-0000-0400-0000FF030000}" name="Colonne1023"/>
    <tableColumn id="1024" xr3:uid="{00000000-0010-0000-0400-000000040000}" name="Colonne1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7"/>
  <sheetViews>
    <sheetView tabSelected="1" workbookViewId="0"/>
  </sheetViews>
  <sheetFormatPr baseColWidth="10" defaultRowHeight="11.25" customHeight="1"/>
  <cols>
    <col min="1" max="1" width="16" style="2" customWidth="1"/>
    <col min="2" max="257" width="10.5" style="3" customWidth="1"/>
    <col min="258" max="1024" width="10.5" customWidth="1"/>
  </cols>
  <sheetData>
    <row r="1" spans="1:2" ht="11.25" customHeight="1">
      <c r="A1" s="1" t="s">
        <v>0</v>
      </c>
      <c r="B1" s="2"/>
    </row>
    <row r="2" spans="1:2" ht="11.25" customHeight="1">
      <c r="B2" s="2"/>
    </row>
    <row r="3" spans="1:2" ht="11.25" customHeight="1">
      <c r="A3" s="1" t="s">
        <v>1</v>
      </c>
    </row>
    <row r="4" spans="1:2" ht="11.25" customHeight="1">
      <c r="A4" s="2">
        <v>2014</v>
      </c>
    </row>
    <row r="5" spans="1:2" ht="11.25" customHeight="1">
      <c r="A5" s="2" t="s">
        <v>2</v>
      </c>
      <c r="B5" s="2"/>
    </row>
    <row r="6" spans="1:2" ht="11.25" customHeight="1">
      <c r="B6" s="2"/>
    </row>
    <row r="7" spans="1:2" ht="11.25" customHeight="1">
      <c r="B7" s="2"/>
    </row>
    <row r="8" spans="1:2" ht="11.25" customHeight="1">
      <c r="A8" s="1" t="s">
        <v>3</v>
      </c>
    </row>
    <row r="9" spans="1:2" ht="11.25" customHeight="1">
      <c r="A9" s="2" t="s">
        <v>4</v>
      </c>
      <c r="B9" s="2"/>
    </row>
    <row r="10" spans="1:2" ht="11.25" customHeight="1">
      <c r="A10" s="2" t="s">
        <v>5</v>
      </c>
      <c r="B10" s="2"/>
    </row>
    <row r="11" spans="1:2" ht="11.25" customHeight="1">
      <c r="B11" s="2"/>
    </row>
    <row r="12" spans="1:2" ht="11.25" customHeight="1">
      <c r="A12" s="1" t="s">
        <v>6</v>
      </c>
      <c r="B12" s="2"/>
    </row>
    <row r="13" spans="1:2" ht="11.25" customHeight="1">
      <c r="A13" s="2" t="s">
        <v>7</v>
      </c>
      <c r="B13" s="2"/>
    </row>
    <row r="14" spans="1:2" ht="11.25" customHeight="1">
      <c r="A14" s="2" t="s">
        <v>8</v>
      </c>
      <c r="B14" s="1" t="s">
        <v>9</v>
      </c>
    </row>
    <row r="15" spans="1:2" ht="11.25" customHeight="1">
      <c r="A15" s="2" t="s">
        <v>10</v>
      </c>
      <c r="B15" s="1" t="s">
        <v>11</v>
      </c>
    </row>
    <row r="16" spans="1:2" ht="11.25" customHeight="1">
      <c r="A16" s="2" t="s">
        <v>12</v>
      </c>
      <c r="B16" s="4" t="s">
        <v>13</v>
      </c>
    </row>
    <row r="17" spans="1:2" ht="11.25" customHeight="1">
      <c r="A17" s="2" t="s">
        <v>14</v>
      </c>
      <c r="B17" s="1" t="s">
        <v>15</v>
      </c>
    </row>
    <row r="18" spans="1:2" ht="11.25" customHeight="1">
      <c r="A18" s="2" t="s">
        <v>16</v>
      </c>
      <c r="B18" s="4" t="s">
        <v>17</v>
      </c>
    </row>
    <row r="19" spans="1:2" ht="11.25" customHeight="1">
      <c r="A19" s="2" t="s">
        <v>18</v>
      </c>
      <c r="B19" s="1" t="s">
        <v>19</v>
      </c>
    </row>
    <row r="20" spans="1:2" ht="11.25" customHeight="1">
      <c r="A20" s="2" t="s">
        <v>20</v>
      </c>
      <c r="B20" s="5" t="s">
        <v>21</v>
      </c>
    </row>
    <row r="21" spans="1:2" ht="11.25" customHeight="1">
      <c r="A21" s="2" t="s">
        <v>22</v>
      </c>
      <c r="B21" s="1" t="s">
        <v>23</v>
      </c>
    </row>
    <row r="22" spans="1:2" ht="11.25" customHeight="1">
      <c r="A22" s="2" t="s">
        <v>24</v>
      </c>
      <c r="B22" s="6" t="s">
        <v>25</v>
      </c>
    </row>
    <row r="23" spans="1:2" ht="11.25" customHeight="1">
      <c r="A23" s="2" t="s">
        <v>26</v>
      </c>
      <c r="B23" s="7" t="s">
        <v>27</v>
      </c>
    </row>
    <row r="24" spans="1:2" ht="11.25" customHeight="1">
      <c r="A24" s="2" t="s">
        <v>28</v>
      </c>
      <c r="B24" s="8" t="s">
        <v>29</v>
      </c>
    </row>
    <row r="25" spans="1:2" ht="11.25" customHeight="1">
      <c r="A25" s="2" t="s">
        <v>30</v>
      </c>
      <c r="B25" s="1" t="s">
        <v>31</v>
      </c>
    </row>
    <row r="26" spans="1:2" ht="11.25" customHeight="1">
      <c r="A26" s="2" t="s">
        <v>32</v>
      </c>
      <c r="B26" s="8" t="s">
        <v>33</v>
      </c>
    </row>
    <row r="27" spans="1:2" ht="11.25" customHeight="1">
      <c r="B27" s="2"/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G1048576"/>
  <sheetViews>
    <sheetView tabSelected="1" workbookViewId="0"/>
  </sheetViews>
  <sheetFormatPr baseColWidth="10" defaultRowHeight="11.25" customHeight="1"/>
  <cols>
    <col min="1" max="1" width="28.33203125" style="2" customWidth="1"/>
    <col min="2" max="8" width="11.6640625" style="3" customWidth="1"/>
    <col min="9" max="1021" width="10.5" style="3" customWidth="1"/>
    <col min="1022" max="1024" width="10.5" customWidth="1"/>
  </cols>
  <sheetData>
    <row r="1" spans="1:1021" ht="11.25" customHeight="1">
      <c r="A1" s="1" t="s">
        <v>23</v>
      </c>
    </row>
    <row r="2" spans="1:1021" ht="29" customHeight="1">
      <c r="A2" s="212" t="s">
        <v>407</v>
      </c>
      <c r="B2" s="209" t="s">
        <v>282</v>
      </c>
      <c r="C2" s="209"/>
      <c r="D2" s="209"/>
      <c r="E2" s="209"/>
      <c r="F2" s="209" t="s">
        <v>283</v>
      </c>
      <c r="G2" s="209"/>
      <c r="H2" s="209"/>
    </row>
    <row r="3" spans="1:1021" ht="29" customHeight="1">
      <c r="A3" s="212"/>
      <c r="B3" s="14" t="s">
        <v>35</v>
      </c>
      <c r="C3" s="14" t="s">
        <v>408</v>
      </c>
      <c r="D3" s="14" t="s">
        <v>409</v>
      </c>
      <c r="E3" s="14" t="s">
        <v>410</v>
      </c>
      <c r="F3" s="14" t="s">
        <v>408</v>
      </c>
      <c r="G3" s="14" t="s">
        <v>409</v>
      </c>
      <c r="H3" s="14" t="s">
        <v>410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  <c r="IW3" s="152"/>
      <c r="IX3" s="152"/>
      <c r="IY3" s="152"/>
      <c r="IZ3" s="152"/>
      <c r="JA3" s="152"/>
      <c r="JB3" s="152"/>
      <c r="JC3" s="152"/>
      <c r="JD3" s="152"/>
      <c r="JE3" s="152"/>
      <c r="JF3" s="152"/>
      <c r="JG3" s="152"/>
      <c r="JH3" s="152"/>
      <c r="JI3" s="152"/>
      <c r="JJ3" s="152"/>
      <c r="JK3" s="152"/>
      <c r="JL3" s="152"/>
      <c r="JM3" s="152"/>
      <c r="JN3" s="152"/>
      <c r="JO3" s="152"/>
      <c r="JP3" s="152"/>
      <c r="JQ3" s="152"/>
      <c r="JR3" s="152"/>
      <c r="JS3" s="152"/>
      <c r="JT3" s="152"/>
      <c r="JU3" s="152"/>
      <c r="JV3" s="152"/>
      <c r="JW3" s="152"/>
      <c r="JX3" s="152"/>
      <c r="JY3" s="152"/>
      <c r="JZ3" s="152"/>
      <c r="KA3" s="152"/>
      <c r="KB3" s="152"/>
      <c r="KC3" s="152"/>
      <c r="KD3" s="152"/>
      <c r="KE3" s="152"/>
      <c r="KF3" s="152"/>
      <c r="KG3" s="152"/>
      <c r="KH3" s="152"/>
      <c r="KI3" s="152"/>
      <c r="KJ3" s="152"/>
      <c r="KK3" s="152"/>
      <c r="KL3" s="152"/>
      <c r="KM3" s="152"/>
      <c r="KN3" s="152"/>
      <c r="KO3" s="152"/>
      <c r="KP3" s="152"/>
      <c r="KQ3" s="152"/>
      <c r="KR3" s="152"/>
      <c r="KS3" s="152"/>
      <c r="KT3" s="152"/>
      <c r="KU3" s="152"/>
      <c r="KV3" s="152"/>
      <c r="KW3" s="152"/>
      <c r="KX3" s="152"/>
      <c r="KY3" s="152"/>
      <c r="KZ3" s="152"/>
      <c r="LA3" s="152"/>
      <c r="LB3" s="152"/>
      <c r="LC3" s="152"/>
      <c r="LD3" s="152"/>
      <c r="LE3" s="152"/>
      <c r="LF3" s="152"/>
      <c r="LG3" s="152"/>
      <c r="LH3" s="152"/>
      <c r="LI3" s="152"/>
      <c r="LJ3" s="152"/>
      <c r="LK3" s="152"/>
      <c r="LL3" s="152"/>
      <c r="LM3" s="152"/>
      <c r="LN3" s="152"/>
      <c r="LO3" s="152"/>
      <c r="LP3" s="152"/>
      <c r="LQ3" s="152"/>
      <c r="LR3" s="152"/>
      <c r="LS3" s="152"/>
      <c r="LT3" s="152"/>
      <c r="LU3" s="152"/>
      <c r="LV3" s="152"/>
      <c r="LW3" s="152"/>
      <c r="LX3" s="152"/>
      <c r="LY3" s="152"/>
      <c r="LZ3" s="152"/>
      <c r="MA3" s="152"/>
      <c r="MB3" s="152"/>
      <c r="MC3" s="152"/>
      <c r="MD3" s="152"/>
      <c r="ME3" s="152"/>
      <c r="MF3" s="152"/>
      <c r="MG3" s="152"/>
      <c r="MH3" s="152"/>
      <c r="MI3" s="152"/>
      <c r="MJ3" s="152"/>
      <c r="MK3" s="152"/>
      <c r="ML3" s="152"/>
      <c r="MM3" s="152"/>
      <c r="MN3" s="152"/>
      <c r="MO3" s="152"/>
      <c r="MP3" s="152"/>
      <c r="MQ3" s="152"/>
      <c r="MR3" s="152"/>
      <c r="MS3" s="152"/>
      <c r="MT3" s="152"/>
      <c r="MU3" s="152"/>
      <c r="MV3" s="152"/>
      <c r="MW3" s="152"/>
      <c r="MX3" s="152"/>
      <c r="MY3" s="152"/>
      <c r="MZ3" s="152"/>
      <c r="NA3" s="152"/>
      <c r="NB3" s="152"/>
      <c r="NC3" s="152"/>
      <c r="ND3" s="152"/>
      <c r="NE3" s="152"/>
      <c r="NF3" s="152"/>
      <c r="NG3" s="152"/>
      <c r="NH3" s="152"/>
      <c r="NI3" s="152"/>
      <c r="NJ3" s="152"/>
      <c r="NK3" s="152"/>
      <c r="NL3" s="152"/>
      <c r="NM3" s="152"/>
      <c r="NN3" s="152"/>
      <c r="NO3" s="152"/>
      <c r="NP3" s="152"/>
      <c r="NQ3" s="152"/>
      <c r="NR3" s="152"/>
      <c r="NS3" s="152"/>
      <c r="NT3" s="152"/>
      <c r="NU3" s="152"/>
      <c r="NV3" s="152"/>
      <c r="NW3" s="152"/>
      <c r="NX3" s="152"/>
      <c r="NY3" s="152"/>
      <c r="NZ3" s="152"/>
      <c r="OA3" s="152"/>
      <c r="OB3" s="152"/>
      <c r="OC3" s="152"/>
      <c r="OD3" s="152"/>
      <c r="OE3" s="152"/>
      <c r="OF3" s="152"/>
      <c r="OG3" s="152"/>
      <c r="OH3" s="152"/>
      <c r="OI3" s="152"/>
      <c r="OJ3" s="152"/>
      <c r="OK3" s="152"/>
      <c r="OL3" s="152"/>
      <c r="OM3" s="152"/>
      <c r="ON3" s="152"/>
      <c r="OO3" s="152"/>
      <c r="OP3" s="152"/>
      <c r="OQ3" s="152"/>
      <c r="OR3" s="152"/>
      <c r="OS3" s="152"/>
      <c r="OT3" s="152"/>
      <c r="OU3" s="152"/>
      <c r="OV3" s="152"/>
      <c r="OW3" s="152"/>
      <c r="OX3" s="152"/>
      <c r="OY3" s="152"/>
      <c r="OZ3" s="152"/>
      <c r="PA3" s="152"/>
      <c r="PB3" s="152"/>
      <c r="PC3" s="152"/>
      <c r="PD3" s="152"/>
      <c r="PE3" s="152"/>
      <c r="PF3" s="152"/>
      <c r="PG3" s="152"/>
      <c r="PH3" s="152"/>
      <c r="PI3" s="152"/>
      <c r="PJ3" s="152"/>
      <c r="PK3" s="152"/>
      <c r="PL3" s="152"/>
      <c r="PM3" s="152"/>
      <c r="PN3" s="152"/>
      <c r="PO3" s="152"/>
      <c r="PP3" s="152"/>
      <c r="PQ3" s="152"/>
      <c r="PR3" s="152"/>
      <c r="PS3" s="152"/>
      <c r="PT3" s="152"/>
      <c r="PU3" s="152"/>
      <c r="PV3" s="152"/>
      <c r="PW3" s="152"/>
      <c r="PX3" s="152"/>
      <c r="PY3" s="152"/>
      <c r="PZ3" s="152"/>
      <c r="QA3" s="152"/>
      <c r="QB3" s="152"/>
      <c r="QC3" s="152"/>
      <c r="QD3" s="152"/>
      <c r="QE3" s="152"/>
      <c r="QF3" s="152"/>
      <c r="QG3" s="152"/>
      <c r="QH3" s="152"/>
      <c r="QI3" s="152"/>
      <c r="QJ3" s="152"/>
      <c r="QK3" s="152"/>
      <c r="QL3" s="152"/>
      <c r="QM3" s="152"/>
      <c r="QN3" s="152"/>
      <c r="QO3" s="152"/>
      <c r="QP3" s="152"/>
      <c r="QQ3" s="152"/>
      <c r="QR3" s="152"/>
      <c r="QS3" s="152"/>
      <c r="QT3" s="152"/>
      <c r="QU3" s="152"/>
      <c r="QV3" s="152"/>
      <c r="QW3" s="152"/>
      <c r="QX3" s="152"/>
      <c r="QY3" s="152"/>
      <c r="QZ3" s="152"/>
      <c r="RA3" s="152"/>
      <c r="RB3" s="152"/>
      <c r="RC3" s="152"/>
      <c r="RD3" s="152"/>
      <c r="RE3" s="152"/>
      <c r="RF3" s="152"/>
      <c r="RG3" s="152"/>
      <c r="RH3" s="152"/>
      <c r="RI3" s="152"/>
      <c r="RJ3" s="152"/>
      <c r="RK3" s="152"/>
      <c r="RL3" s="152"/>
      <c r="RM3" s="152"/>
      <c r="RN3" s="152"/>
      <c r="RO3" s="152"/>
      <c r="RP3" s="152"/>
      <c r="RQ3" s="152"/>
      <c r="RR3" s="152"/>
      <c r="RS3" s="152"/>
      <c r="RT3" s="152"/>
      <c r="RU3" s="152"/>
      <c r="RV3" s="152"/>
      <c r="RW3" s="152"/>
      <c r="RX3" s="152"/>
      <c r="RY3" s="152"/>
      <c r="RZ3" s="152"/>
      <c r="SA3" s="152"/>
      <c r="SB3" s="152"/>
      <c r="SC3" s="152"/>
      <c r="SD3" s="152"/>
      <c r="SE3" s="152"/>
      <c r="SF3" s="152"/>
      <c r="SG3" s="152"/>
      <c r="SH3" s="152"/>
      <c r="SI3" s="152"/>
      <c r="SJ3" s="152"/>
      <c r="SK3" s="152"/>
      <c r="SL3" s="152"/>
      <c r="SM3" s="152"/>
      <c r="SN3" s="152"/>
      <c r="SO3" s="152"/>
      <c r="SP3" s="152"/>
      <c r="SQ3" s="152"/>
      <c r="SR3" s="152"/>
      <c r="SS3" s="152"/>
      <c r="ST3" s="152"/>
      <c r="SU3" s="152"/>
      <c r="SV3" s="152"/>
      <c r="SW3" s="152"/>
      <c r="SX3" s="152"/>
      <c r="SY3" s="152"/>
      <c r="SZ3" s="152"/>
      <c r="TA3" s="152"/>
      <c r="TB3" s="152"/>
      <c r="TC3" s="152"/>
      <c r="TD3" s="152"/>
      <c r="TE3" s="152"/>
      <c r="TF3" s="152"/>
      <c r="TG3" s="152"/>
      <c r="TH3" s="152"/>
      <c r="TI3" s="152"/>
      <c r="TJ3" s="152"/>
      <c r="TK3" s="152"/>
      <c r="TL3" s="152"/>
      <c r="TM3" s="152"/>
      <c r="TN3" s="152"/>
      <c r="TO3" s="152"/>
      <c r="TP3" s="152"/>
      <c r="TQ3" s="152"/>
      <c r="TR3" s="152"/>
      <c r="TS3" s="152"/>
      <c r="TT3" s="152"/>
      <c r="TU3" s="152"/>
      <c r="TV3" s="152"/>
      <c r="TW3" s="152"/>
      <c r="TX3" s="152"/>
      <c r="TY3" s="152"/>
      <c r="TZ3" s="152"/>
      <c r="UA3" s="152"/>
      <c r="UB3" s="152"/>
      <c r="UC3" s="152"/>
      <c r="UD3" s="152"/>
      <c r="UE3" s="152"/>
      <c r="UF3" s="152"/>
      <c r="UG3" s="152"/>
      <c r="UH3" s="152"/>
      <c r="UI3" s="152"/>
      <c r="UJ3" s="152"/>
      <c r="UK3" s="152"/>
      <c r="UL3" s="152"/>
      <c r="UM3" s="152"/>
      <c r="UN3" s="152"/>
      <c r="UO3" s="152"/>
      <c r="UP3" s="152"/>
      <c r="UQ3" s="152"/>
      <c r="UR3" s="152"/>
      <c r="US3" s="152"/>
      <c r="UT3" s="152"/>
      <c r="UU3" s="152"/>
      <c r="UV3" s="152"/>
      <c r="UW3" s="152"/>
      <c r="UX3" s="152"/>
      <c r="UY3" s="152"/>
      <c r="UZ3" s="152"/>
      <c r="VA3" s="152"/>
      <c r="VB3" s="152"/>
      <c r="VC3" s="152"/>
      <c r="VD3" s="152"/>
      <c r="VE3" s="152"/>
      <c r="VF3" s="152"/>
      <c r="VG3" s="152"/>
      <c r="VH3" s="152"/>
      <c r="VI3" s="152"/>
      <c r="VJ3" s="152"/>
      <c r="VK3" s="152"/>
      <c r="VL3" s="152"/>
      <c r="VM3" s="152"/>
      <c r="VN3" s="152"/>
      <c r="VO3" s="152"/>
      <c r="VP3" s="152"/>
      <c r="VQ3" s="152"/>
      <c r="VR3" s="152"/>
      <c r="VS3" s="152"/>
      <c r="VT3" s="152"/>
      <c r="VU3" s="152"/>
      <c r="VV3" s="152"/>
      <c r="VW3" s="152"/>
      <c r="VX3" s="152"/>
      <c r="VY3" s="152"/>
      <c r="VZ3" s="152"/>
      <c r="WA3" s="152"/>
      <c r="WB3" s="152"/>
      <c r="WC3" s="152"/>
      <c r="WD3" s="152"/>
      <c r="WE3" s="152"/>
      <c r="WF3" s="152"/>
      <c r="WG3" s="152"/>
      <c r="WH3" s="152"/>
      <c r="WI3" s="152"/>
      <c r="WJ3" s="152"/>
      <c r="WK3" s="152"/>
      <c r="WL3" s="152"/>
      <c r="WM3" s="152"/>
      <c r="WN3" s="152"/>
      <c r="WO3" s="152"/>
      <c r="WP3" s="152"/>
      <c r="WQ3" s="152"/>
      <c r="WR3" s="152"/>
      <c r="WS3" s="152"/>
      <c r="WT3" s="152"/>
      <c r="WU3" s="152"/>
      <c r="WV3" s="152"/>
      <c r="WW3" s="152"/>
      <c r="WX3" s="152"/>
      <c r="WY3" s="152"/>
      <c r="WZ3" s="152"/>
      <c r="XA3" s="152"/>
      <c r="XB3" s="152"/>
      <c r="XC3" s="152"/>
      <c r="XD3" s="152"/>
      <c r="XE3" s="152"/>
      <c r="XF3" s="152"/>
      <c r="XG3" s="152"/>
      <c r="XH3" s="152"/>
      <c r="XI3" s="152"/>
      <c r="XJ3" s="152"/>
      <c r="XK3" s="152"/>
      <c r="XL3" s="152"/>
      <c r="XM3" s="152"/>
      <c r="XN3" s="152"/>
      <c r="XO3" s="152"/>
      <c r="XP3" s="152"/>
      <c r="XQ3" s="152"/>
      <c r="XR3" s="152"/>
      <c r="XS3" s="152"/>
      <c r="XT3" s="152"/>
      <c r="XU3" s="152"/>
      <c r="XV3" s="152"/>
      <c r="XW3" s="152"/>
      <c r="XX3" s="152"/>
      <c r="XY3" s="152"/>
      <c r="XZ3" s="152"/>
      <c r="YA3" s="152"/>
      <c r="YB3" s="152"/>
      <c r="YC3" s="152"/>
      <c r="YD3" s="152"/>
      <c r="YE3" s="152"/>
      <c r="YF3" s="152"/>
      <c r="YG3" s="152"/>
      <c r="YH3" s="152"/>
      <c r="YI3" s="152"/>
      <c r="YJ3" s="152"/>
      <c r="YK3" s="152"/>
      <c r="YL3" s="152"/>
      <c r="YM3" s="152"/>
      <c r="YN3" s="152"/>
      <c r="YO3" s="152"/>
      <c r="YP3" s="152"/>
      <c r="YQ3" s="152"/>
      <c r="YR3" s="152"/>
      <c r="YS3" s="152"/>
      <c r="YT3" s="152"/>
      <c r="YU3" s="152"/>
      <c r="YV3" s="152"/>
      <c r="YW3" s="152"/>
      <c r="YX3" s="152"/>
      <c r="YY3" s="152"/>
      <c r="YZ3" s="152"/>
      <c r="ZA3" s="152"/>
      <c r="ZB3" s="152"/>
      <c r="ZC3" s="152"/>
      <c r="ZD3" s="152"/>
      <c r="ZE3" s="152"/>
      <c r="ZF3" s="152"/>
      <c r="ZG3" s="152"/>
      <c r="ZH3" s="152"/>
      <c r="ZI3" s="152"/>
      <c r="ZJ3" s="152"/>
      <c r="ZK3" s="152"/>
      <c r="ZL3" s="152"/>
      <c r="ZM3" s="152"/>
      <c r="ZN3" s="152"/>
      <c r="ZO3" s="152"/>
      <c r="ZP3" s="152"/>
      <c r="ZQ3" s="152"/>
      <c r="ZR3" s="152"/>
      <c r="ZS3" s="152"/>
      <c r="ZT3" s="152"/>
      <c r="ZU3" s="152"/>
      <c r="ZV3" s="152"/>
      <c r="ZW3" s="152"/>
      <c r="ZX3" s="152"/>
      <c r="ZY3" s="152"/>
      <c r="ZZ3" s="152"/>
      <c r="AAA3" s="152"/>
      <c r="AAB3" s="152"/>
      <c r="AAC3" s="152"/>
      <c r="AAD3" s="152"/>
      <c r="AAE3" s="152"/>
      <c r="AAF3" s="152"/>
      <c r="AAG3" s="152"/>
      <c r="AAH3" s="152"/>
      <c r="AAI3" s="152"/>
      <c r="AAJ3" s="152"/>
      <c r="AAK3" s="152"/>
      <c r="AAL3" s="152"/>
      <c r="AAM3" s="152"/>
      <c r="AAN3" s="152"/>
      <c r="AAO3" s="152"/>
      <c r="AAP3" s="152"/>
      <c r="AAQ3" s="152"/>
      <c r="AAR3" s="152"/>
      <c r="AAS3" s="152"/>
      <c r="AAT3" s="152"/>
      <c r="AAU3" s="152"/>
      <c r="AAV3" s="152"/>
      <c r="AAW3" s="152"/>
      <c r="AAX3" s="152"/>
      <c r="AAY3" s="152"/>
      <c r="AAZ3" s="152"/>
      <c r="ABA3" s="152"/>
      <c r="ABB3" s="152"/>
      <c r="ABC3" s="152"/>
      <c r="ABD3" s="152"/>
      <c r="ABE3" s="152"/>
      <c r="ABF3" s="152"/>
      <c r="ABG3" s="152"/>
      <c r="ABH3" s="152"/>
      <c r="ABI3" s="152"/>
      <c r="ABJ3" s="152"/>
      <c r="ABK3" s="152"/>
      <c r="ABL3" s="152"/>
      <c r="ABM3" s="152"/>
      <c r="ABN3" s="152"/>
      <c r="ABO3" s="152"/>
      <c r="ABP3" s="152"/>
      <c r="ABQ3" s="152"/>
      <c r="ABR3" s="152"/>
      <c r="ABS3" s="152"/>
      <c r="ABT3" s="152"/>
      <c r="ABU3" s="152"/>
      <c r="ABV3" s="152"/>
      <c r="ABW3" s="152"/>
      <c r="ABX3" s="152"/>
      <c r="ABY3" s="152"/>
      <c r="ABZ3" s="152"/>
      <c r="ACA3" s="152"/>
      <c r="ACB3" s="152"/>
      <c r="ACC3" s="152"/>
      <c r="ACD3" s="152"/>
      <c r="ACE3" s="152"/>
      <c r="ACF3" s="152"/>
      <c r="ACG3" s="152"/>
      <c r="ACH3" s="152"/>
      <c r="ACI3" s="152"/>
      <c r="ACJ3" s="152"/>
      <c r="ACK3" s="152"/>
      <c r="ACL3" s="152"/>
      <c r="ACM3" s="152"/>
      <c r="ACN3" s="152"/>
      <c r="ACO3" s="152"/>
      <c r="ACP3" s="152"/>
      <c r="ACQ3" s="152"/>
      <c r="ACR3" s="152"/>
      <c r="ACS3" s="152"/>
      <c r="ACT3" s="152"/>
      <c r="ACU3" s="152"/>
      <c r="ACV3" s="152"/>
      <c r="ACW3" s="152"/>
      <c r="ACX3" s="152"/>
      <c r="ACY3" s="152"/>
      <c r="ACZ3" s="152"/>
      <c r="ADA3" s="152"/>
      <c r="ADB3" s="152"/>
      <c r="ADC3" s="152"/>
      <c r="ADD3" s="152"/>
      <c r="ADE3" s="152"/>
      <c r="ADF3" s="152"/>
      <c r="ADG3" s="152"/>
      <c r="ADH3" s="152"/>
      <c r="ADI3" s="152"/>
      <c r="ADJ3" s="152"/>
      <c r="ADK3" s="152"/>
      <c r="ADL3" s="152"/>
      <c r="ADM3" s="152"/>
      <c r="ADN3" s="152"/>
      <c r="ADO3" s="152"/>
      <c r="ADP3" s="152"/>
      <c r="ADQ3" s="152"/>
      <c r="ADR3" s="152"/>
      <c r="ADS3" s="152"/>
      <c r="ADT3" s="152"/>
      <c r="ADU3" s="152"/>
      <c r="ADV3" s="152"/>
      <c r="ADW3" s="152"/>
      <c r="ADX3" s="152"/>
      <c r="ADY3" s="152"/>
      <c r="ADZ3" s="152"/>
      <c r="AEA3" s="152"/>
      <c r="AEB3" s="152"/>
      <c r="AEC3" s="152"/>
      <c r="AED3" s="152"/>
      <c r="AEE3" s="152"/>
      <c r="AEF3" s="152"/>
      <c r="AEG3" s="152"/>
      <c r="AEH3" s="152"/>
      <c r="AEI3" s="152"/>
      <c r="AEJ3" s="152"/>
      <c r="AEK3" s="152"/>
      <c r="AEL3" s="152"/>
      <c r="AEM3" s="152"/>
      <c r="AEN3" s="152"/>
      <c r="AEO3" s="152"/>
      <c r="AEP3" s="152"/>
      <c r="AEQ3" s="152"/>
      <c r="AER3" s="152"/>
      <c r="AES3" s="152"/>
      <c r="AET3" s="152"/>
      <c r="AEU3" s="152"/>
      <c r="AEV3" s="152"/>
      <c r="AEW3" s="152"/>
      <c r="AEX3" s="152"/>
      <c r="AEY3" s="152"/>
      <c r="AEZ3" s="152"/>
      <c r="AFA3" s="152"/>
      <c r="AFB3" s="152"/>
      <c r="AFC3" s="152"/>
      <c r="AFD3" s="152"/>
      <c r="AFE3" s="152"/>
      <c r="AFF3" s="152"/>
      <c r="AFG3" s="152"/>
      <c r="AFH3" s="152"/>
      <c r="AFI3" s="152"/>
      <c r="AFJ3" s="152"/>
      <c r="AFK3" s="152"/>
      <c r="AFL3" s="152"/>
      <c r="AFM3" s="152"/>
      <c r="AFN3" s="152"/>
      <c r="AFO3" s="152"/>
      <c r="AFP3" s="152"/>
      <c r="AFQ3" s="152"/>
      <c r="AFR3" s="152"/>
      <c r="AFS3" s="152"/>
      <c r="AFT3" s="152"/>
      <c r="AFU3" s="152"/>
      <c r="AFV3" s="152"/>
      <c r="AFW3" s="152"/>
      <c r="AFX3" s="152"/>
      <c r="AFY3" s="152"/>
      <c r="AFZ3" s="152"/>
      <c r="AGA3" s="152"/>
      <c r="AGB3" s="152"/>
      <c r="AGC3" s="152"/>
      <c r="AGD3" s="152"/>
      <c r="AGE3" s="152"/>
      <c r="AGF3" s="152"/>
      <c r="AGG3" s="152"/>
      <c r="AGH3" s="152"/>
      <c r="AGI3" s="152"/>
      <c r="AGJ3" s="152"/>
      <c r="AGK3" s="152"/>
      <c r="AGL3" s="152"/>
      <c r="AGM3" s="152"/>
      <c r="AGN3" s="152"/>
      <c r="AGO3" s="152"/>
      <c r="AGP3" s="152"/>
      <c r="AGQ3" s="152"/>
      <c r="AGR3" s="152"/>
      <c r="AGS3" s="152"/>
      <c r="AGT3" s="152"/>
      <c r="AGU3" s="152"/>
      <c r="AGV3" s="152"/>
      <c r="AGW3" s="152"/>
      <c r="AGX3" s="152"/>
      <c r="AGY3" s="152"/>
      <c r="AGZ3" s="152"/>
      <c r="AHA3" s="152"/>
      <c r="AHB3" s="152"/>
      <c r="AHC3" s="152"/>
      <c r="AHD3" s="152"/>
      <c r="AHE3" s="152"/>
      <c r="AHF3" s="152"/>
      <c r="AHG3" s="152"/>
      <c r="AHH3" s="152"/>
      <c r="AHI3" s="152"/>
      <c r="AHJ3" s="152"/>
      <c r="AHK3" s="152"/>
      <c r="AHL3" s="152"/>
      <c r="AHM3" s="152"/>
      <c r="AHN3" s="152"/>
      <c r="AHO3" s="152"/>
      <c r="AHP3" s="152"/>
      <c r="AHQ3" s="152"/>
      <c r="AHR3" s="152"/>
      <c r="AHS3" s="152"/>
      <c r="AHT3" s="152"/>
      <c r="AHU3" s="152"/>
      <c r="AHV3" s="152"/>
      <c r="AHW3" s="152"/>
      <c r="AHX3" s="152"/>
      <c r="AHY3" s="152"/>
      <c r="AHZ3" s="152"/>
      <c r="AIA3" s="152"/>
      <c r="AIB3" s="152"/>
      <c r="AIC3" s="152"/>
      <c r="AID3" s="152"/>
      <c r="AIE3" s="152"/>
      <c r="AIF3" s="152"/>
      <c r="AIG3" s="152"/>
      <c r="AIH3" s="152"/>
      <c r="AII3" s="152"/>
      <c r="AIJ3" s="152"/>
      <c r="AIK3" s="152"/>
      <c r="AIL3" s="152"/>
      <c r="AIM3" s="152"/>
      <c r="AIN3" s="152"/>
      <c r="AIO3" s="152"/>
      <c r="AIP3" s="152"/>
      <c r="AIQ3" s="152"/>
      <c r="AIR3" s="152"/>
      <c r="AIS3" s="152"/>
      <c r="AIT3" s="152"/>
      <c r="AIU3" s="152"/>
      <c r="AIV3" s="152"/>
      <c r="AIW3" s="152"/>
      <c r="AIX3" s="152"/>
      <c r="AIY3" s="152"/>
      <c r="AIZ3" s="152"/>
      <c r="AJA3" s="152"/>
      <c r="AJB3" s="152"/>
      <c r="AJC3" s="152"/>
      <c r="AJD3" s="152"/>
      <c r="AJE3" s="152"/>
      <c r="AJF3" s="152"/>
      <c r="AJG3" s="152"/>
      <c r="AJH3" s="152"/>
      <c r="AJI3" s="152"/>
      <c r="AJJ3" s="152"/>
      <c r="AJK3" s="152"/>
      <c r="AJL3" s="152"/>
      <c r="AJM3" s="152"/>
      <c r="AJN3" s="152"/>
      <c r="AJO3" s="152"/>
      <c r="AJP3" s="152"/>
      <c r="AJQ3" s="152"/>
      <c r="AJR3" s="152"/>
      <c r="AJS3" s="152"/>
      <c r="AJT3" s="152"/>
      <c r="AJU3" s="152"/>
      <c r="AJV3" s="152"/>
      <c r="AJW3" s="152"/>
      <c r="AJX3" s="152"/>
      <c r="AJY3" s="152"/>
      <c r="AJZ3" s="152"/>
      <c r="AKA3" s="152"/>
      <c r="AKB3" s="152"/>
      <c r="AKC3" s="152"/>
      <c r="AKD3" s="152"/>
      <c r="AKE3" s="152"/>
      <c r="AKF3" s="152"/>
      <c r="AKG3" s="152"/>
      <c r="AKH3" s="152"/>
      <c r="AKI3" s="152"/>
      <c r="AKJ3" s="152"/>
      <c r="AKK3" s="152"/>
      <c r="AKL3" s="152"/>
      <c r="AKM3" s="152"/>
      <c r="AKN3" s="152"/>
      <c r="AKO3" s="152"/>
      <c r="AKP3" s="152"/>
      <c r="AKQ3" s="152"/>
      <c r="AKR3" s="152"/>
      <c r="AKS3" s="152"/>
      <c r="AKT3" s="152"/>
      <c r="AKU3" s="152"/>
      <c r="AKV3" s="152"/>
      <c r="AKW3" s="152"/>
      <c r="AKX3" s="152"/>
      <c r="AKY3" s="152"/>
      <c r="AKZ3" s="152"/>
      <c r="ALA3" s="152"/>
      <c r="ALB3" s="152"/>
      <c r="ALC3" s="152"/>
      <c r="ALD3" s="152"/>
      <c r="ALE3" s="152"/>
      <c r="ALF3" s="152"/>
      <c r="ALG3" s="152"/>
      <c r="ALH3" s="152"/>
      <c r="ALI3" s="152"/>
      <c r="ALJ3" s="152"/>
      <c r="ALK3" s="152"/>
      <c r="ALL3" s="152"/>
      <c r="ALM3" s="152"/>
      <c r="ALN3" s="152"/>
      <c r="ALO3" s="152"/>
      <c r="ALP3" s="152"/>
      <c r="ALQ3" s="152"/>
      <c r="ALR3" s="152"/>
      <c r="ALS3" s="152"/>
      <c r="ALT3" s="152"/>
      <c r="ALU3" s="152"/>
      <c r="ALV3" s="152"/>
      <c r="ALW3" s="152"/>
      <c r="ALX3" s="152"/>
      <c r="ALY3" s="152"/>
      <c r="ALZ3" s="152"/>
      <c r="AMA3" s="152"/>
      <c r="AMB3" s="152"/>
      <c r="AMC3" s="152"/>
      <c r="AMD3" s="152"/>
      <c r="AME3" s="152"/>
      <c r="AMF3" s="152"/>
      <c r="AMG3" s="152"/>
    </row>
    <row r="4" spans="1:1021" ht="11.25" customHeight="1">
      <c r="A4" s="153" t="s">
        <v>392</v>
      </c>
      <c r="B4" s="129">
        <v>738.16</v>
      </c>
      <c r="C4" s="129">
        <v>736.20067140000003</v>
      </c>
      <c r="D4" s="129">
        <v>795.74943380000002</v>
      </c>
      <c r="E4" s="129">
        <v>696.50149650000003</v>
      </c>
      <c r="F4" s="75" t="s">
        <v>411</v>
      </c>
      <c r="G4" s="75" t="s">
        <v>412</v>
      </c>
      <c r="H4" s="75" t="s">
        <v>413</v>
      </c>
    </row>
    <row r="5" spans="1:1021" ht="11.25" customHeight="1">
      <c r="A5" s="80" t="s">
        <v>393</v>
      </c>
      <c r="B5" s="59">
        <v>1387.8</v>
      </c>
      <c r="C5" s="59">
        <v>1636.6459609999999</v>
      </c>
      <c r="D5" s="59">
        <v>2008.930736</v>
      </c>
      <c r="E5" s="59">
        <v>1388.456111</v>
      </c>
      <c r="F5" s="77" t="s">
        <v>364</v>
      </c>
      <c r="G5" s="77" t="s">
        <v>414</v>
      </c>
      <c r="H5" s="77" t="s">
        <v>415</v>
      </c>
    </row>
    <row r="6" spans="1:1021" ht="11.25" customHeight="1">
      <c r="A6" s="80" t="s">
        <v>394</v>
      </c>
      <c r="B6" s="59">
        <v>745.69</v>
      </c>
      <c r="C6" s="59">
        <v>878.20133269999997</v>
      </c>
      <c r="D6" s="59">
        <v>1047.2799460000001</v>
      </c>
      <c r="E6" s="59">
        <v>765.48225739999998</v>
      </c>
      <c r="F6" s="77" t="s">
        <v>416</v>
      </c>
      <c r="G6" s="77" t="s">
        <v>417</v>
      </c>
      <c r="H6" s="77" t="s">
        <v>418</v>
      </c>
    </row>
    <row r="7" spans="1:1021" ht="11.25" customHeight="1">
      <c r="A7" s="80" t="s">
        <v>395</v>
      </c>
      <c r="B7" s="59">
        <v>2973.36</v>
      </c>
      <c r="C7" s="59">
        <v>3692.1029840000001</v>
      </c>
      <c r="D7" s="59">
        <v>4556.435727</v>
      </c>
      <c r="E7" s="59">
        <v>3115.881155</v>
      </c>
      <c r="F7" s="77" t="s">
        <v>419</v>
      </c>
      <c r="G7" s="77" t="s">
        <v>420</v>
      </c>
      <c r="H7" s="77" t="s">
        <v>421</v>
      </c>
    </row>
    <row r="8" spans="1:1021" ht="11.25" customHeight="1">
      <c r="A8" s="80" t="s">
        <v>396</v>
      </c>
      <c r="B8" s="59">
        <v>2380.64</v>
      </c>
      <c r="C8" s="59">
        <v>3254.9653060000001</v>
      </c>
      <c r="D8" s="59">
        <v>4787.8470850000003</v>
      </c>
      <c r="E8" s="59">
        <v>2233.04412</v>
      </c>
      <c r="F8" s="77" t="s">
        <v>336</v>
      </c>
      <c r="G8" s="77" t="s">
        <v>422</v>
      </c>
      <c r="H8" s="77" t="s">
        <v>423</v>
      </c>
    </row>
    <row r="9" spans="1:1021" ht="11.25" customHeight="1">
      <c r="A9" s="80" t="s">
        <v>397</v>
      </c>
      <c r="B9" s="59">
        <v>11651.26</v>
      </c>
      <c r="C9" s="59">
        <v>13061.66</v>
      </c>
      <c r="D9" s="59">
        <v>13914.45</v>
      </c>
      <c r="E9" s="59">
        <v>12493.133330000001</v>
      </c>
      <c r="F9" s="77" t="s">
        <v>424</v>
      </c>
      <c r="G9" s="77" t="s">
        <v>425</v>
      </c>
      <c r="H9" s="77" t="s">
        <v>351</v>
      </c>
    </row>
    <row r="10" spans="1:1021" ht="11.25" customHeight="1">
      <c r="A10" s="80" t="s">
        <v>398</v>
      </c>
      <c r="B10" s="59">
        <v>766.36</v>
      </c>
      <c r="C10" s="59">
        <v>827.36</v>
      </c>
      <c r="D10" s="59">
        <v>880.15</v>
      </c>
      <c r="E10" s="59">
        <v>792.16666669999995</v>
      </c>
      <c r="F10" s="77" t="s">
        <v>426</v>
      </c>
      <c r="G10" s="77" t="s">
        <v>427</v>
      </c>
      <c r="H10" s="77" t="s">
        <v>428</v>
      </c>
    </row>
    <row r="11" spans="1:1021" ht="11.25" customHeight="1">
      <c r="A11" s="80" t="s">
        <v>399</v>
      </c>
      <c r="B11" s="59">
        <v>3310.03</v>
      </c>
      <c r="C11" s="59">
        <v>3964.3819159999998</v>
      </c>
      <c r="D11" s="59">
        <v>3956.2766569999999</v>
      </c>
      <c r="E11" s="59">
        <v>3969.7854219999999</v>
      </c>
      <c r="F11" s="77" t="s">
        <v>429</v>
      </c>
      <c r="G11" s="77" t="s">
        <v>430</v>
      </c>
      <c r="H11" s="77" t="s">
        <v>431</v>
      </c>
    </row>
    <row r="12" spans="1:1021" ht="11.25" customHeight="1">
      <c r="A12" s="80" t="s">
        <v>400</v>
      </c>
      <c r="B12" s="59">
        <v>8366.2900000000009</v>
      </c>
      <c r="C12" s="59">
        <v>10106.45105</v>
      </c>
      <c r="D12" s="59">
        <v>11168.33893</v>
      </c>
      <c r="E12" s="59">
        <v>9398.5258009999998</v>
      </c>
      <c r="F12" s="77" t="s">
        <v>316</v>
      </c>
      <c r="G12" s="77" t="s">
        <v>432</v>
      </c>
      <c r="H12" s="77" t="s">
        <v>433</v>
      </c>
    </row>
    <row r="13" spans="1:1021" ht="11.25" customHeight="1">
      <c r="A13" s="80" t="s">
        <v>401</v>
      </c>
      <c r="B13" s="59">
        <v>708.14</v>
      </c>
      <c r="C13" s="59">
        <v>770.93867999999998</v>
      </c>
      <c r="D13" s="59">
        <v>802.22751019999998</v>
      </c>
      <c r="E13" s="59">
        <v>750.0794598</v>
      </c>
      <c r="F13" s="77" t="s">
        <v>434</v>
      </c>
      <c r="G13" s="77" t="s">
        <v>435</v>
      </c>
      <c r="H13" s="77" t="s">
        <v>300</v>
      </c>
    </row>
    <row r="14" spans="1:1021" ht="11.25" customHeight="1">
      <c r="A14" s="80" t="s">
        <v>402</v>
      </c>
      <c r="B14" s="59">
        <v>4702.95</v>
      </c>
      <c r="C14" s="59">
        <v>5176.615178</v>
      </c>
      <c r="D14" s="59">
        <v>5546.2334279999995</v>
      </c>
      <c r="E14" s="59">
        <v>4930.2030119999999</v>
      </c>
      <c r="F14" s="77" t="s">
        <v>436</v>
      </c>
      <c r="G14" s="77" t="s">
        <v>364</v>
      </c>
      <c r="H14" s="77" t="s">
        <v>421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</row>
    <row r="15" spans="1:1021" ht="11.25" customHeight="1">
      <c r="A15" s="154" t="s">
        <v>403</v>
      </c>
      <c r="B15" s="155">
        <v>37730.68</v>
      </c>
      <c r="C15" s="156">
        <v>44105.52</v>
      </c>
      <c r="D15" s="156">
        <v>49463.92</v>
      </c>
      <c r="E15" s="156">
        <v>40533.25</v>
      </c>
      <c r="F15" s="157" t="s">
        <v>290</v>
      </c>
      <c r="G15" s="157" t="s">
        <v>291</v>
      </c>
      <c r="H15" s="157" t="s">
        <v>292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</row>
    <row r="16" spans="1:1021" ht="11.25" customHeight="1">
      <c r="A16" s="37" t="s">
        <v>53</v>
      </c>
      <c r="B16" s="158"/>
      <c r="C16" s="158"/>
      <c r="D16" s="158"/>
      <c r="E16" s="158"/>
    </row>
    <row r="20" spans="2:2" ht="11.25" customHeight="1">
      <c r="B20"/>
    </row>
    <row r="21" spans="2:2" ht="11.25" customHeight="1">
      <c r="B21"/>
    </row>
    <row r="22" spans="2:2" ht="11.25" customHeight="1">
      <c r="B22"/>
    </row>
    <row r="23" spans="2:2" ht="11.25" customHeight="1">
      <c r="B23"/>
    </row>
    <row r="24" spans="2:2" ht="11.25" customHeight="1">
      <c r="B24"/>
    </row>
    <row r="25" spans="2:2" ht="11.25" customHeight="1">
      <c r="B25"/>
    </row>
    <row r="26" spans="2:2" ht="11.25" customHeight="1">
      <c r="B26"/>
    </row>
    <row r="27" spans="2:2" ht="11.25" customHeight="1">
      <c r="B27"/>
    </row>
    <row r="28" spans="2:2" ht="11.25" customHeight="1">
      <c r="B28"/>
    </row>
    <row r="29" spans="2:2" ht="11.25" customHeight="1">
      <c r="B29"/>
    </row>
    <row r="30" spans="2:2" ht="11.25" customHeight="1">
      <c r="B30"/>
    </row>
    <row r="31" spans="2:2" ht="11.25" customHeight="1">
      <c r="B31"/>
    </row>
    <row r="32" spans="2:2" ht="11.25" customHeight="1">
      <c r="B32"/>
    </row>
    <row r="33" spans="2:2" ht="11.25" customHeight="1">
      <c r="B33"/>
    </row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3">
    <mergeCell ref="A2:A3"/>
    <mergeCell ref="B2:E2"/>
    <mergeCell ref="F2:H2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5"/>
  <sheetViews>
    <sheetView tabSelected="1" workbookViewId="0"/>
  </sheetViews>
  <sheetFormatPr baseColWidth="10" defaultRowHeight="12.75" customHeight="1"/>
  <cols>
    <col min="1" max="1" width="16.33203125" style="167" customWidth="1"/>
    <col min="2" max="12" width="11.6640625" style="160" customWidth="1"/>
    <col min="13" max="1024" width="10.1640625" style="160" customWidth="1"/>
  </cols>
  <sheetData>
    <row r="1" spans="1:12" ht="12.75" customHeight="1">
      <c r="A1" s="6" t="s">
        <v>25</v>
      </c>
      <c r="B1" s="6"/>
      <c r="C1" s="159"/>
      <c r="D1" s="159"/>
      <c r="E1" s="159"/>
      <c r="F1" s="159"/>
      <c r="G1" s="159"/>
      <c r="H1" s="159"/>
      <c r="I1" s="159"/>
      <c r="J1" s="159"/>
    </row>
    <row r="2" spans="1:12" s="152" customFormat="1" ht="29" customHeight="1">
      <c r="A2" s="103"/>
      <c r="B2" s="161" t="s">
        <v>392</v>
      </c>
      <c r="C2" s="161" t="s">
        <v>393</v>
      </c>
      <c r="D2" s="161" t="s">
        <v>394</v>
      </c>
      <c r="E2" s="161" t="s">
        <v>395</v>
      </c>
      <c r="F2" s="161" t="s">
        <v>396</v>
      </c>
      <c r="G2" s="161" t="s">
        <v>397</v>
      </c>
      <c r="H2" s="161" t="s">
        <v>398</v>
      </c>
      <c r="I2" s="161" t="s">
        <v>399</v>
      </c>
      <c r="J2" s="161" t="s">
        <v>400</v>
      </c>
      <c r="K2" s="161" t="s">
        <v>401</v>
      </c>
      <c r="L2" s="161" t="s">
        <v>402</v>
      </c>
    </row>
    <row r="3" spans="1:12" ht="12.75" customHeight="1">
      <c r="A3" s="162" t="s">
        <v>373</v>
      </c>
      <c r="B3" s="163">
        <v>82.891789739999993</v>
      </c>
      <c r="C3" s="163">
        <v>76.66909665</v>
      </c>
      <c r="D3" s="163">
        <v>58.103066249999998</v>
      </c>
      <c r="E3" s="163">
        <v>60.86107638</v>
      </c>
      <c r="F3" s="163">
        <v>41.539634489999997</v>
      </c>
      <c r="G3" s="163">
        <v>82.319311319999997</v>
      </c>
      <c r="H3" s="163">
        <v>91.384247340000002</v>
      </c>
      <c r="I3" s="163">
        <v>54.814489090000002</v>
      </c>
      <c r="J3" s="163">
        <v>68.420541650000004</v>
      </c>
      <c r="K3" s="163">
        <v>71.051877399999995</v>
      </c>
      <c r="L3" s="163">
        <v>76.256921109999993</v>
      </c>
    </row>
    <row r="4" spans="1:12" ht="12.75" customHeight="1">
      <c r="A4" s="164" t="s">
        <v>374</v>
      </c>
      <c r="B4" s="165">
        <v>77.251949330000002</v>
      </c>
      <c r="C4" s="165">
        <v>82.939366210000003</v>
      </c>
      <c r="D4" s="165">
        <v>58.155492469999999</v>
      </c>
      <c r="E4" s="165">
        <v>60.647886919999998</v>
      </c>
      <c r="F4" s="165">
        <v>44.105937339999997</v>
      </c>
      <c r="G4" s="165">
        <v>85.082961969999999</v>
      </c>
      <c r="H4" s="165">
        <v>91.923592740000004</v>
      </c>
      <c r="I4" s="165">
        <v>75.374612240000005</v>
      </c>
      <c r="J4" s="165">
        <v>73.322373920000004</v>
      </c>
      <c r="K4" s="165">
        <v>73.430258330000001</v>
      </c>
      <c r="L4" s="165">
        <v>80.168051160000005</v>
      </c>
    </row>
    <row r="5" spans="1:12" ht="12.75" customHeight="1">
      <c r="A5" s="164" t="s">
        <v>375</v>
      </c>
      <c r="B5" s="165">
        <v>78.502442349999995</v>
      </c>
      <c r="C5" s="165">
        <v>92.081792179999994</v>
      </c>
      <c r="D5" s="165">
        <v>68.909383680000005</v>
      </c>
      <c r="E5" s="165">
        <v>77.382177130000002</v>
      </c>
      <c r="F5" s="165">
        <v>64.674353629999999</v>
      </c>
      <c r="G5" s="165">
        <v>90.982183129999996</v>
      </c>
      <c r="H5" s="165">
        <v>94.507231140000002</v>
      </c>
      <c r="I5" s="165">
        <v>96.222270699999996</v>
      </c>
      <c r="J5" s="165">
        <v>81.648351259999998</v>
      </c>
      <c r="K5" s="165">
        <v>88.708239390000003</v>
      </c>
      <c r="L5" s="165">
        <v>87.495340720000002</v>
      </c>
    </row>
    <row r="6" spans="1:12" ht="12.75" customHeight="1">
      <c r="A6" s="164" t="s">
        <v>376</v>
      </c>
      <c r="B6" s="165">
        <v>87.307969020000002</v>
      </c>
      <c r="C6" s="165">
        <v>97.333916419999994</v>
      </c>
      <c r="D6" s="165">
        <v>80.648145</v>
      </c>
      <c r="E6" s="165">
        <v>90.845248710000007</v>
      </c>
      <c r="F6" s="165">
        <v>82.862775889999995</v>
      </c>
      <c r="G6" s="165">
        <v>99.966336479999995</v>
      </c>
      <c r="H6" s="165">
        <v>99.196056400000003</v>
      </c>
      <c r="I6" s="165">
        <v>107.8487394</v>
      </c>
      <c r="J6" s="165">
        <v>95.354580780000006</v>
      </c>
      <c r="K6" s="165">
        <v>96.541193519999993</v>
      </c>
      <c r="L6" s="165">
        <v>97.124012010000001</v>
      </c>
    </row>
    <row r="7" spans="1:12" ht="12.75" customHeight="1">
      <c r="A7" s="164" t="s">
        <v>377</v>
      </c>
      <c r="B7" s="165">
        <v>89.172225280000006</v>
      </c>
      <c r="C7" s="165">
        <v>103.6372269</v>
      </c>
      <c r="D7" s="165">
        <v>90.50088246</v>
      </c>
      <c r="E7" s="165">
        <v>100.0025253</v>
      </c>
      <c r="F7" s="165">
        <v>78.894947000000002</v>
      </c>
      <c r="G7" s="165">
        <v>105.0161499</v>
      </c>
      <c r="H7" s="165">
        <v>102.3712349</v>
      </c>
      <c r="I7" s="165">
        <v>120.5037178</v>
      </c>
      <c r="J7" s="165">
        <v>107.3017565</v>
      </c>
      <c r="K7" s="165">
        <v>97.848635189999996</v>
      </c>
      <c r="L7" s="165">
        <v>102.9399726</v>
      </c>
    </row>
    <row r="8" spans="1:12" ht="12.75" customHeight="1">
      <c r="A8" s="164" t="s">
        <v>378</v>
      </c>
      <c r="B8" s="165">
        <v>89.436694239999994</v>
      </c>
      <c r="C8" s="165">
        <v>110.7046447</v>
      </c>
      <c r="D8" s="165">
        <v>105.2479402</v>
      </c>
      <c r="E8" s="165">
        <v>110.8651237</v>
      </c>
      <c r="F8" s="165">
        <v>95.409700369999996</v>
      </c>
      <c r="G8" s="165">
        <v>108.9413349</v>
      </c>
      <c r="H8" s="165">
        <v>105.52466560000001</v>
      </c>
      <c r="I8" s="165">
        <v>126.643906</v>
      </c>
      <c r="J8" s="165">
        <v>115.8106579</v>
      </c>
      <c r="K8" s="165">
        <v>103.02880570000001</v>
      </c>
      <c r="L8" s="165">
        <v>106.3667892</v>
      </c>
    </row>
    <row r="9" spans="1:12" ht="12.75" customHeight="1">
      <c r="A9" s="164" t="s">
        <v>379</v>
      </c>
      <c r="B9" s="165">
        <v>105.071564</v>
      </c>
      <c r="C9" s="165">
        <v>144.10259110000001</v>
      </c>
      <c r="D9" s="165">
        <v>139.7564021</v>
      </c>
      <c r="E9" s="165">
        <v>153.22239039999999</v>
      </c>
      <c r="F9" s="165">
        <v>191.11247829999999</v>
      </c>
      <c r="G9" s="165">
        <v>119.04840009999999</v>
      </c>
      <c r="H9" s="165">
        <v>114.60219650000001</v>
      </c>
      <c r="I9" s="165">
        <v>121.7966023</v>
      </c>
      <c r="J9" s="165">
        <v>132.0496191</v>
      </c>
      <c r="K9" s="165">
        <v>109.0971706</v>
      </c>
      <c r="L9" s="165">
        <v>117.5063794</v>
      </c>
    </row>
    <row r="10" spans="1:12" ht="12.75" customHeight="1">
      <c r="A10" s="164" t="s">
        <v>380</v>
      </c>
      <c r="B10" s="165">
        <v>110.5313465</v>
      </c>
      <c r="C10" s="165">
        <v>145.4105418</v>
      </c>
      <c r="D10" s="165">
        <v>141.1327379</v>
      </c>
      <c r="E10" s="165">
        <v>153.26196659999999</v>
      </c>
      <c r="F10" s="165">
        <v>211.11979099999999</v>
      </c>
      <c r="G10" s="165">
        <v>119.80053650000001</v>
      </c>
      <c r="H10" s="165">
        <v>115.0936968</v>
      </c>
      <c r="I10" s="165">
        <v>117.2512555</v>
      </c>
      <c r="J10" s="165">
        <v>134.9346309</v>
      </c>
      <c r="K10" s="165">
        <v>117.4752661</v>
      </c>
      <c r="L10" s="165">
        <v>118.35575849999999</v>
      </c>
    </row>
    <row r="11" spans="1:12" ht="12.75" customHeight="1">
      <c r="A11" s="164" t="s">
        <v>381</v>
      </c>
      <c r="B11" s="165">
        <v>104.45961339999999</v>
      </c>
      <c r="C11" s="165">
        <v>85.800093009999998</v>
      </c>
      <c r="D11" s="165">
        <v>112.2141826</v>
      </c>
      <c r="E11" s="165">
        <v>103.512567</v>
      </c>
      <c r="F11" s="165">
        <v>107.09607029999999</v>
      </c>
      <c r="G11" s="165">
        <v>107.7194351</v>
      </c>
      <c r="H11" s="165">
        <v>102.20595160000001</v>
      </c>
      <c r="I11" s="165">
        <v>112.64851160000001</v>
      </c>
      <c r="J11" s="165">
        <v>113.9016721</v>
      </c>
      <c r="K11" s="165">
        <v>116.8890195</v>
      </c>
      <c r="L11" s="165">
        <v>105.1899784</v>
      </c>
    </row>
    <row r="12" spans="1:12" ht="12.75" customHeight="1">
      <c r="A12" s="164" t="s">
        <v>382</v>
      </c>
      <c r="B12" s="165">
        <v>114.65133179999999</v>
      </c>
      <c r="C12" s="165">
        <v>83.96324448</v>
      </c>
      <c r="D12" s="165">
        <v>108.8944097</v>
      </c>
      <c r="E12" s="165">
        <v>97.218966559999998</v>
      </c>
      <c r="F12" s="165">
        <v>99.333595290000005</v>
      </c>
      <c r="G12" s="165">
        <v>101.9492415</v>
      </c>
      <c r="H12" s="165">
        <v>97.160462499999994</v>
      </c>
      <c r="I12" s="165">
        <v>109.6800807</v>
      </c>
      <c r="J12" s="165">
        <v>102.79686719999999</v>
      </c>
      <c r="K12" s="165">
        <v>122.34371539999999</v>
      </c>
      <c r="L12" s="165">
        <v>104.282352</v>
      </c>
    </row>
    <row r="13" spans="1:12" ht="12.75" customHeight="1">
      <c r="A13" s="164" t="s">
        <v>383</v>
      </c>
      <c r="B13" s="165">
        <v>124.2265651</v>
      </c>
      <c r="C13" s="165">
        <v>84.76451591</v>
      </c>
      <c r="D13" s="165">
        <v>109.11291610000001</v>
      </c>
      <c r="E13" s="165">
        <v>98.245657859999994</v>
      </c>
      <c r="F13" s="165">
        <v>94.44686351</v>
      </c>
      <c r="G13" s="165">
        <v>92.157449889999995</v>
      </c>
      <c r="H13" s="165">
        <v>94.163615930000006</v>
      </c>
      <c r="I13" s="165">
        <v>95.434783449999998</v>
      </c>
      <c r="J13" s="165">
        <v>95.305671340000004</v>
      </c>
      <c r="K13" s="165">
        <v>104.5568633</v>
      </c>
      <c r="L13" s="165">
        <v>102.70203960000001</v>
      </c>
    </row>
    <row r="14" spans="1:12" ht="12.75" customHeight="1">
      <c r="A14" s="164" t="s">
        <v>384</v>
      </c>
      <c r="B14" s="165">
        <v>136.49650919999999</v>
      </c>
      <c r="C14" s="165">
        <v>92.592970550000004</v>
      </c>
      <c r="D14" s="165">
        <v>127.32444150000001</v>
      </c>
      <c r="E14" s="165">
        <v>93.934413469999996</v>
      </c>
      <c r="F14" s="165">
        <v>89.403852990000004</v>
      </c>
      <c r="G14" s="165">
        <v>87.016659149999995</v>
      </c>
      <c r="H14" s="165">
        <v>91.867048460000007</v>
      </c>
      <c r="I14" s="165">
        <v>61.781031140000003</v>
      </c>
      <c r="J14" s="165">
        <v>79.153277340000002</v>
      </c>
      <c r="K14" s="165">
        <v>99.028955490000001</v>
      </c>
      <c r="L14" s="165">
        <v>101.6124054</v>
      </c>
    </row>
    <row r="15" spans="1:12" s="8" customFormat="1" ht="12.75" customHeight="1">
      <c r="A15" s="166" t="s">
        <v>35</v>
      </c>
      <c r="B15" s="127">
        <v>100</v>
      </c>
      <c r="C15" s="127">
        <v>100</v>
      </c>
      <c r="D15" s="127">
        <v>100</v>
      </c>
      <c r="E15" s="127">
        <v>100</v>
      </c>
      <c r="F15" s="127">
        <v>100</v>
      </c>
      <c r="G15" s="127">
        <v>100</v>
      </c>
      <c r="H15" s="127">
        <v>100</v>
      </c>
      <c r="I15" s="127">
        <v>100</v>
      </c>
      <c r="J15" s="127">
        <v>100</v>
      </c>
      <c r="K15" s="127">
        <v>100</v>
      </c>
      <c r="L15" s="127">
        <v>100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U1048576"/>
  <sheetViews>
    <sheetView tabSelected="1" workbookViewId="0"/>
  </sheetViews>
  <sheetFormatPr baseColWidth="10" defaultRowHeight="11.25" customHeight="1"/>
  <cols>
    <col min="1" max="1" width="15.6640625" style="3" customWidth="1"/>
    <col min="2" max="2" width="30.6640625" style="3" customWidth="1"/>
    <col min="3" max="13" width="11.6640625" style="3" customWidth="1"/>
    <col min="14" max="255" width="10.5" style="3" customWidth="1"/>
    <col min="256" max="1024" width="10.5" customWidth="1"/>
  </cols>
  <sheetData>
    <row r="1" spans="1:13" ht="11.25" customHeight="1">
      <c r="A1" s="168" t="s">
        <v>437</v>
      </c>
      <c r="B1" s="169"/>
      <c r="D1" s="43"/>
    </row>
    <row r="2" spans="1:13" ht="57.75" customHeight="1">
      <c r="A2" s="206"/>
      <c r="B2" s="206"/>
      <c r="C2" s="13" t="s">
        <v>392</v>
      </c>
      <c r="D2" s="13" t="s">
        <v>394</v>
      </c>
      <c r="E2" s="13" t="s">
        <v>395</v>
      </c>
      <c r="F2" s="13" t="s">
        <v>396</v>
      </c>
      <c r="G2" s="13" t="s">
        <v>397</v>
      </c>
      <c r="H2" s="13" t="s">
        <v>398</v>
      </c>
      <c r="I2" s="13" t="s">
        <v>399</v>
      </c>
      <c r="J2" s="13" t="s">
        <v>400</v>
      </c>
      <c r="K2" s="13" t="s">
        <v>401</v>
      </c>
      <c r="L2" s="13" t="s">
        <v>402</v>
      </c>
      <c r="M2" s="13" t="s">
        <v>403</v>
      </c>
    </row>
    <row r="3" spans="1:13" ht="12.75" customHeight="1">
      <c r="A3" s="65" t="s">
        <v>251</v>
      </c>
      <c r="B3" s="66" t="s">
        <v>39</v>
      </c>
      <c r="C3" s="69" t="s">
        <v>345</v>
      </c>
      <c r="D3" s="69" t="s">
        <v>342</v>
      </c>
      <c r="E3" s="69" t="s">
        <v>438</v>
      </c>
      <c r="F3" s="69" t="s">
        <v>439</v>
      </c>
      <c r="G3" s="69" t="s">
        <v>440</v>
      </c>
      <c r="H3" s="69" t="s">
        <v>349</v>
      </c>
      <c r="I3" s="69" t="s">
        <v>441</v>
      </c>
      <c r="J3" s="69" t="s">
        <v>418</v>
      </c>
      <c r="K3" s="69" t="s">
        <v>306</v>
      </c>
      <c r="L3" s="69" t="s">
        <v>442</v>
      </c>
      <c r="M3" s="69" t="s">
        <v>443</v>
      </c>
    </row>
    <row r="4" spans="1:13" ht="12.75" customHeight="1">
      <c r="A4" s="70" t="s">
        <v>252</v>
      </c>
      <c r="B4" s="71" t="s">
        <v>49</v>
      </c>
      <c r="C4" s="73" t="s">
        <v>444</v>
      </c>
      <c r="D4" s="73" t="s">
        <v>445</v>
      </c>
      <c r="E4" s="73" t="s">
        <v>446</v>
      </c>
      <c r="F4" s="73" t="s">
        <v>447</v>
      </c>
      <c r="G4" s="73" t="s">
        <v>448</v>
      </c>
      <c r="H4" s="73" t="s">
        <v>449</v>
      </c>
      <c r="I4" s="73" t="s">
        <v>450</v>
      </c>
      <c r="J4" s="73" t="s">
        <v>451</v>
      </c>
      <c r="K4" s="73" t="s">
        <v>452</v>
      </c>
      <c r="L4" s="73" t="s">
        <v>451</v>
      </c>
      <c r="M4" s="73" t="s">
        <v>453</v>
      </c>
    </row>
    <row r="5" spans="1:13" ht="12.75" customHeight="1">
      <c r="A5" s="210" t="s">
        <v>253</v>
      </c>
      <c r="B5" s="51" t="s">
        <v>82</v>
      </c>
      <c r="C5" s="75" t="s">
        <v>454</v>
      </c>
      <c r="D5" s="75" t="s">
        <v>455</v>
      </c>
      <c r="E5" s="75" t="s">
        <v>456</v>
      </c>
      <c r="F5" s="75" t="s">
        <v>457</v>
      </c>
      <c r="G5" s="75" t="s">
        <v>458</v>
      </c>
      <c r="H5" s="75" t="s">
        <v>459</v>
      </c>
      <c r="I5" s="75" t="s">
        <v>460</v>
      </c>
      <c r="J5" s="75" t="s">
        <v>461</v>
      </c>
      <c r="K5" s="75" t="s">
        <v>462</v>
      </c>
      <c r="L5" s="75" t="s">
        <v>463</v>
      </c>
      <c r="M5" s="75" t="s">
        <v>464</v>
      </c>
    </row>
    <row r="6" spans="1:13" ht="12.75" customHeight="1">
      <c r="A6" s="210"/>
      <c r="B6" s="54" t="s">
        <v>110</v>
      </c>
      <c r="C6" s="77" t="s">
        <v>465</v>
      </c>
      <c r="D6" s="77" t="s">
        <v>466</v>
      </c>
      <c r="E6" s="77" t="s">
        <v>467</v>
      </c>
      <c r="F6" s="77" t="s">
        <v>434</v>
      </c>
      <c r="G6" s="77" t="s">
        <v>468</v>
      </c>
      <c r="H6" s="77" t="s">
        <v>345</v>
      </c>
      <c r="I6" s="77" t="s">
        <v>323</v>
      </c>
      <c r="J6" s="77" t="s">
        <v>469</v>
      </c>
      <c r="K6" s="77" t="s">
        <v>470</v>
      </c>
      <c r="L6" s="77" t="s">
        <v>471</v>
      </c>
      <c r="M6" s="77" t="s">
        <v>415</v>
      </c>
    </row>
    <row r="7" spans="1:13" ht="12.75" customHeight="1">
      <c r="A7" s="210"/>
      <c r="B7" s="54" t="s">
        <v>156</v>
      </c>
      <c r="C7" s="77" t="s">
        <v>472</v>
      </c>
      <c r="D7" s="77" t="s">
        <v>473</v>
      </c>
      <c r="E7" s="77" t="s">
        <v>436</v>
      </c>
      <c r="F7" s="77" t="s">
        <v>474</v>
      </c>
      <c r="G7" s="77" t="s">
        <v>475</v>
      </c>
      <c r="H7" s="77" t="s">
        <v>476</v>
      </c>
      <c r="I7" s="77" t="s">
        <v>363</v>
      </c>
      <c r="J7" s="77" t="s">
        <v>477</v>
      </c>
      <c r="K7" s="77" t="s">
        <v>478</v>
      </c>
      <c r="L7" s="77" t="s">
        <v>479</v>
      </c>
      <c r="M7" s="77" t="s">
        <v>480</v>
      </c>
    </row>
    <row r="8" spans="1:13" ht="12.75" customHeight="1">
      <c r="A8" s="210"/>
      <c r="B8" s="54" t="s">
        <v>178</v>
      </c>
      <c r="C8" s="77" t="s">
        <v>481</v>
      </c>
      <c r="D8" s="77" t="s">
        <v>425</v>
      </c>
      <c r="E8" s="77" t="s">
        <v>482</v>
      </c>
      <c r="F8" s="77" t="s">
        <v>483</v>
      </c>
      <c r="G8" s="77" t="s">
        <v>484</v>
      </c>
      <c r="H8" s="77" t="s">
        <v>485</v>
      </c>
      <c r="I8" s="77" t="s">
        <v>416</v>
      </c>
      <c r="J8" s="77" t="s">
        <v>486</v>
      </c>
      <c r="K8" s="77" t="s">
        <v>295</v>
      </c>
      <c r="L8" s="77" t="s">
        <v>487</v>
      </c>
      <c r="M8" s="77" t="s">
        <v>488</v>
      </c>
    </row>
    <row r="9" spans="1:13" ht="12.75" customHeight="1">
      <c r="A9" s="210"/>
      <c r="B9" s="55" t="s">
        <v>208</v>
      </c>
      <c r="C9" s="79" t="s">
        <v>489</v>
      </c>
      <c r="D9" s="79" t="s">
        <v>490</v>
      </c>
      <c r="E9" s="79" t="s">
        <v>415</v>
      </c>
      <c r="F9" s="79" t="s">
        <v>491</v>
      </c>
      <c r="G9" s="79" t="s">
        <v>492</v>
      </c>
      <c r="H9" s="79" t="s">
        <v>493</v>
      </c>
      <c r="I9" s="79" t="s">
        <v>494</v>
      </c>
      <c r="J9" s="79" t="s">
        <v>495</v>
      </c>
      <c r="K9" s="79" t="s">
        <v>496</v>
      </c>
      <c r="L9" s="79" t="s">
        <v>486</v>
      </c>
      <c r="M9" s="79" t="s">
        <v>440</v>
      </c>
    </row>
    <row r="10" spans="1:13" ht="12.75" customHeight="1">
      <c r="A10" s="211" t="s">
        <v>254</v>
      </c>
      <c r="B10" s="54" t="s">
        <v>255</v>
      </c>
      <c r="C10" s="77" t="s">
        <v>497</v>
      </c>
      <c r="D10" s="77" t="s">
        <v>361</v>
      </c>
      <c r="E10" s="77" t="s">
        <v>498</v>
      </c>
      <c r="F10" s="77" t="s">
        <v>499</v>
      </c>
      <c r="G10" s="77" t="s">
        <v>500</v>
      </c>
      <c r="H10" s="77" t="s">
        <v>476</v>
      </c>
      <c r="I10" s="77" t="s">
        <v>361</v>
      </c>
      <c r="J10" s="77" t="s">
        <v>421</v>
      </c>
      <c r="K10" s="77" t="s">
        <v>501</v>
      </c>
      <c r="L10" s="77" t="s">
        <v>502</v>
      </c>
      <c r="M10" s="77" t="s">
        <v>503</v>
      </c>
    </row>
    <row r="11" spans="1:13" ht="12.75" customHeight="1">
      <c r="A11" s="211"/>
      <c r="B11" s="54" t="s">
        <v>256</v>
      </c>
      <c r="C11" s="77" t="s">
        <v>504</v>
      </c>
      <c r="D11" s="77" t="s">
        <v>505</v>
      </c>
      <c r="E11" s="77" t="s">
        <v>483</v>
      </c>
      <c r="F11" s="77" t="s">
        <v>506</v>
      </c>
      <c r="G11" s="77" t="s">
        <v>507</v>
      </c>
      <c r="H11" s="77" t="s">
        <v>508</v>
      </c>
      <c r="I11" s="77" t="s">
        <v>509</v>
      </c>
      <c r="J11" s="77" t="s">
        <v>510</v>
      </c>
      <c r="K11" s="77" t="s">
        <v>511</v>
      </c>
      <c r="L11" s="77" t="s">
        <v>512</v>
      </c>
      <c r="M11" s="77" t="s">
        <v>513</v>
      </c>
    </row>
    <row r="12" spans="1:13" ht="12.75" customHeight="1">
      <c r="A12" s="211"/>
      <c r="B12" s="54" t="s">
        <v>257</v>
      </c>
      <c r="C12" s="77" t="s">
        <v>514</v>
      </c>
      <c r="D12" s="77" t="s">
        <v>515</v>
      </c>
      <c r="E12" s="77" t="s">
        <v>516</v>
      </c>
      <c r="F12" s="77" t="s">
        <v>517</v>
      </c>
      <c r="G12" s="77" t="s">
        <v>518</v>
      </c>
      <c r="H12" s="77" t="s">
        <v>519</v>
      </c>
      <c r="I12" s="77" t="s">
        <v>520</v>
      </c>
      <c r="J12" s="77" t="s">
        <v>521</v>
      </c>
      <c r="K12" s="77" t="s">
        <v>522</v>
      </c>
      <c r="L12" s="77" t="s">
        <v>523</v>
      </c>
      <c r="M12" s="77" t="s">
        <v>524</v>
      </c>
    </row>
    <row r="13" spans="1:13" ht="12.75" customHeight="1">
      <c r="A13" s="211"/>
      <c r="B13" s="54" t="s">
        <v>258</v>
      </c>
      <c r="C13" s="77" t="s">
        <v>489</v>
      </c>
      <c r="D13" s="77" t="s">
        <v>525</v>
      </c>
      <c r="E13" s="77" t="s">
        <v>526</v>
      </c>
      <c r="F13" s="77" t="s">
        <v>527</v>
      </c>
      <c r="G13" s="77" t="s">
        <v>528</v>
      </c>
      <c r="H13" s="77" t="s">
        <v>529</v>
      </c>
      <c r="I13" s="77" t="s">
        <v>530</v>
      </c>
      <c r="J13" s="77" t="s">
        <v>481</v>
      </c>
      <c r="K13" s="77" t="s">
        <v>531</v>
      </c>
      <c r="L13" s="77" t="s">
        <v>297</v>
      </c>
      <c r="M13" s="77" t="s">
        <v>479</v>
      </c>
    </row>
    <row r="14" spans="1:13" ht="12.75" customHeight="1">
      <c r="A14" s="211"/>
      <c r="B14" s="54" t="s">
        <v>259</v>
      </c>
      <c r="C14" s="77" t="s">
        <v>532</v>
      </c>
      <c r="D14" s="77" t="s">
        <v>533</v>
      </c>
      <c r="E14" s="77" t="s">
        <v>507</v>
      </c>
      <c r="F14" s="77" t="s">
        <v>534</v>
      </c>
      <c r="G14" s="77" t="s">
        <v>505</v>
      </c>
      <c r="H14" s="77" t="s">
        <v>535</v>
      </c>
      <c r="I14" s="77" t="s">
        <v>467</v>
      </c>
      <c r="J14" s="77" t="s">
        <v>536</v>
      </c>
      <c r="K14" s="77" t="s">
        <v>537</v>
      </c>
      <c r="L14" s="77" t="s">
        <v>538</v>
      </c>
      <c r="M14" s="77" t="s">
        <v>353</v>
      </c>
    </row>
    <row r="15" spans="1:13" ht="12.75" customHeight="1">
      <c r="A15" s="211"/>
      <c r="B15" s="54" t="s">
        <v>260</v>
      </c>
      <c r="C15" s="77" t="s">
        <v>539</v>
      </c>
      <c r="D15" s="77" t="s">
        <v>468</v>
      </c>
      <c r="E15" s="77" t="s">
        <v>540</v>
      </c>
      <c r="F15" s="77" t="s">
        <v>541</v>
      </c>
      <c r="G15" s="77" t="s">
        <v>542</v>
      </c>
      <c r="H15" s="77" t="s">
        <v>543</v>
      </c>
      <c r="I15" s="77" t="s">
        <v>466</v>
      </c>
      <c r="J15" s="77" t="s">
        <v>544</v>
      </c>
      <c r="K15" s="77" t="s">
        <v>545</v>
      </c>
      <c r="L15" s="77" t="s">
        <v>546</v>
      </c>
      <c r="M15" s="77" t="s">
        <v>351</v>
      </c>
    </row>
    <row r="16" spans="1:13" ht="12.75" customHeight="1">
      <c r="A16" s="211"/>
      <c r="B16" s="54" t="s">
        <v>261</v>
      </c>
      <c r="C16" s="77" t="s">
        <v>544</v>
      </c>
      <c r="D16" s="77" t="s">
        <v>465</v>
      </c>
      <c r="E16" s="77" t="s">
        <v>547</v>
      </c>
      <c r="F16" s="77" t="s">
        <v>548</v>
      </c>
      <c r="G16" s="77" t="s">
        <v>549</v>
      </c>
      <c r="H16" s="77" t="s">
        <v>450</v>
      </c>
      <c r="I16" s="77" t="s">
        <v>300</v>
      </c>
      <c r="J16" s="77" t="s">
        <v>550</v>
      </c>
      <c r="K16" s="77" t="s">
        <v>551</v>
      </c>
      <c r="L16" s="77" t="s">
        <v>552</v>
      </c>
      <c r="M16" s="77" t="s">
        <v>352</v>
      </c>
    </row>
    <row r="17" spans="1:13" ht="12.75" customHeight="1">
      <c r="A17" s="211"/>
      <c r="B17" s="56" t="s">
        <v>262</v>
      </c>
      <c r="C17" s="77" t="s">
        <v>553</v>
      </c>
      <c r="D17" s="77" t="s">
        <v>530</v>
      </c>
      <c r="E17" s="77" t="s">
        <v>554</v>
      </c>
      <c r="F17" s="77" t="s">
        <v>555</v>
      </c>
      <c r="G17" s="77" t="s">
        <v>556</v>
      </c>
      <c r="H17" s="77" t="s">
        <v>492</v>
      </c>
      <c r="I17" s="77" t="s">
        <v>542</v>
      </c>
      <c r="J17" s="77" t="s">
        <v>557</v>
      </c>
      <c r="K17" s="77" t="s">
        <v>558</v>
      </c>
      <c r="L17" s="77" t="s">
        <v>453</v>
      </c>
      <c r="M17" s="77" t="s">
        <v>477</v>
      </c>
    </row>
    <row r="18" spans="1:13" ht="12.75" customHeight="1">
      <c r="A18" s="211"/>
      <c r="B18" s="54" t="s">
        <v>263</v>
      </c>
      <c r="C18" s="77" t="s">
        <v>559</v>
      </c>
      <c r="D18" s="77" t="s">
        <v>560</v>
      </c>
      <c r="E18" s="77" t="s">
        <v>561</v>
      </c>
      <c r="F18" s="77" t="s">
        <v>558</v>
      </c>
      <c r="G18" s="77" t="s">
        <v>550</v>
      </c>
      <c r="H18" s="77" t="s">
        <v>562</v>
      </c>
      <c r="I18" s="77" t="s">
        <v>563</v>
      </c>
      <c r="J18" s="77" t="s">
        <v>564</v>
      </c>
      <c r="K18" s="77" t="s">
        <v>565</v>
      </c>
      <c r="L18" s="77" t="s">
        <v>496</v>
      </c>
      <c r="M18" s="77" t="s">
        <v>445</v>
      </c>
    </row>
    <row r="19" spans="1:13" ht="12.75" customHeight="1">
      <c r="A19" s="211"/>
      <c r="B19" s="54" t="s">
        <v>264</v>
      </c>
      <c r="C19" s="77" t="s">
        <v>566</v>
      </c>
      <c r="D19" s="77" t="s">
        <v>567</v>
      </c>
      <c r="E19" s="77" t="s">
        <v>457</v>
      </c>
      <c r="F19" s="77" t="s">
        <v>339</v>
      </c>
      <c r="G19" s="77" t="s">
        <v>524</v>
      </c>
      <c r="H19" s="77" t="s">
        <v>568</v>
      </c>
      <c r="I19" s="77" t="s">
        <v>569</v>
      </c>
      <c r="J19" s="77" t="s">
        <v>471</v>
      </c>
      <c r="K19" s="77" t="s">
        <v>570</v>
      </c>
      <c r="L19" s="77" t="s">
        <v>321</v>
      </c>
      <c r="M19" s="77" t="s">
        <v>309</v>
      </c>
    </row>
    <row r="20" spans="1:13" ht="12.75" customHeight="1">
      <c r="A20" s="211"/>
      <c r="B20" s="54" t="s">
        <v>265</v>
      </c>
      <c r="C20" s="77" t="s">
        <v>571</v>
      </c>
      <c r="D20" s="77" t="s">
        <v>572</v>
      </c>
      <c r="E20" s="77" t="s">
        <v>448</v>
      </c>
      <c r="F20" s="77" t="s">
        <v>485</v>
      </c>
      <c r="G20" s="77" t="s">
        <v>573</v>
      </c>
      <c r="H20" s="77" t="s">
        <v>574</v>
      </c>
      <c r="I20" s="77" t="s">
        <v>575</v>
      </c>
      <c r="J20" s="77" t="s">
        <v>576</v>
      </c>
      <c r="K20" s="77" t="s">
        <v>577</v>
      </c>
      <c r="L20" s="77" t="s">
        <v>578</v>
      </c>
      <c r="M20" s="77" t="s">
        <v>579</v>
      </c>
    </row>
    <row r="21" spans="1:13" ht="12.75" customHeight="1">
      <c r="A21" s="211"/>
      <c r="B21" s="54" t="s">
        <v>266</v>
      </c>
      <c r="C21" s="77" t="s">
        <v>580</v>
      </c>
      <c r="D21" s="77" t="s">
        <v>289</v>
      </c>
      <c r="E21" s="77" t="s">
        <v>315</v>
      </c>
      <c r="F21" s="77" t="s">
        <v>348</v>
      </c>
      <c r="G21" s="77" t="s">
        <v>581</v>
      </c>
      <c r="H21" s="77" t="s">
        <v>582</v>
      </c>
      <c r="I21" s="77" t="s">
        <v>312</v>
      </c>
      <c r="J21" s="77" t="s">
        <v>583</v>
      </c>
      <c r="K21" s="77" t="s">
        <v>584</v>
      </c>
      <c r="L21" s="77" t="s">
        <v>585</v>
      </c>
      <c r="M21" s="77" t="s">
        <v>586</v>
      </c>
    </row>
    <row r="22" spans="1:13" ht="12.75" customHeight="1">
      <c r="A22" s="211"/>
      <c r="B22" s="54" t="s">
        <v>267</v>
      </c>
      <c r="C22" s="77" t="s">
        <v>358</v>
      </c>
      <c r="D22" s="77" t="s">
        <v>587</v>
      </c>
      <c r="E22" s="77" t="s">
        <v>588</v>
      </c>
      <c r="F22" s="77" t="s">
        <v>589</v>
      </c>
      <c r="G22" s="77" t="s">
        <v>590</v>
      </c>
      <c r="H22" s="77" t="s">
        <v>470</v>
      </c>
      <c r="I22" s="77" t="s">
        <v>591</v>
      </c>
      <c r="J22" s="77" t="s">
        <v>592</v>
      </c>
      <c r="K22" s="77" t="s">
        <v>593</v>
      </c>
      <c r="L22" s="77" t="s">
        <v>523</v>
      </c>
      <c r="M22" s="77" t="s">
        <v>594</v>
      </c>
    </row>
    <row r="23" spans="1:13" ht="12.75" customHeight="1">
      <c r="A23" s="211"/>
      <c r="B23" s="54" t="s">
        <v>268</v>
      </c>
      <c r="C23" s="77" t="s">
        <v>595</v>
      </c>
      <c r="D23" s="77" t="s">
        <v>596</v>
      </c>
      <c r="E23" s="77" t="s">
        <v>597</v>
      </c>
      <c r="F23" s="77" t="s">
        <v>598</v>
      </c>
      <c r="G23" s="77" t="s">
        <v>599</v>
      </c>
      <c r="H23" s="77" t="s">
        <v>600</v>
      </c>
      <c r="I23" s="77" t="s">
        <v>300</v>
      </c>
      <c r="J23" s="77" t="s">
        <v>467</v>
      </c>
      <c r="K23" s="77" t="s">
        <v>601</v>
      </c>
      <c r="L23" s="77" t="s">
        <v>602</v>
      </c>
      <c r="M23" s="77" t="s">
        <v>603</v>
      </c>
    </row>
    <row r="24" spans="1:13" ht="12.75" customHeight="1">
      <c r="A24" s="211"/>
      <c r="B24" s="54" t="s">
        <v>269</v>
      </c>
      <c r="C24" s="77" t="s">
        <v>604</v>
      </c>
      <c r="D24" s="77" t="s">
        <v>605</v>
      </c>
      <c r="E24" s="77" t="s">
        <v>606</v>
      </c>
      <c r="F24" s="77" t="s">
        <v>607</v>
      </c>
      <c r="G24" s="77" t="s">
        <v>513</v>
      </c>
      <c r="H24" s="77" t="s">
        <v>608</v>
      </c>
      <c r="I24" s="77" t="s">
        <v>609</v>
      </c>
      <c r="J24" s="77" t="s">
        <v>610</v>
      </c>
      <c r="K24" s="77" t="s">
        <v>611</v>
      </c>
      <c r="L24" s="77" t="s">
        <v>612</v>
      </c>
      <c r="M24" s="77" t="s">
        <v>558</v>
      </c>
    </row>
    <row r="25" spans="1:13" ht="12.75" customHeight="1">
      <c r="A25" s="211"/>
      <c r="B25" s="54" t="s">
        <v>270</v>
      </c>
      <c r="C25" s="77" t="s">
        <v>613</v>
      </c>
      <c r="D25" s="77" t="s">
        <v>429</v>
      </c>
      <c r="E25" s="77" t="s">
        <v>598</v>
      </c>
      <c r="F25" s="77" t="s">
        <v>614</v>
      </c>
      <c r="G25" s="77" t="s">
        <v>489</v>
      </c>
      <c r="H25" s="77" t="s">
        <v>615</v>
      </c>
      <c r="I25" s="77" t="s">
        <v>616</v>
      </c>
      <c r="J25" s="77" t="s">
        <v>451</v>
      </c>
      <c r="K25" s="77" t="s">
        <v>617</v>
      </c>
      <c r="L25" s="77" t="s">
        <v>618</v>
      </c>
      <c r="M25" s="77" t="s">
        <v>326</v>
      </c>
    </row>
    <row r="26" spans="1:13" ht="12.75" customHeight="1">
      <c r="A26" s="211"/>
      <c r="B26" s="54" t="s">
        <v>271</v>
      </c>
      <c r="C26" s="77" t="s">
        <v>619</v>
      </c>
      <c r="D26" s="77" t="s">
        <v>620</v>
      </c>
      <c r="E26" s="77" t="s">
        <v>621</v>
      </c>
      <c r="F26" s="77" t="s">
        <v>622</v>
      </c>
      <c r="G26" s="77" t="s">
        <v>623</v>
      </c>
      <c r="H26" s="77" t="s">
        <v>624</v>
      </c>
      <c r="I26" s="77" t="s">
        <v>301</v>
      </c>
      <c r="J26" s="77" t="s">
        <v>625</v>
      </c>
      <c r="K26" s="77" t="s">
        <v>415</v>
      </c>
      <c r="L26" s="77" t="s">
        <v>626</v>
      </c>
      <c r="M26" s="77" t="s">
        <v>575</v>
      </c>
    </row>
    <row r="27" spans="1:13" ht="12.75" customHeight="1">
      <c r="A27" s="211"/>
      <c r="B27" s="54" t="s">
        <v>272</v>
      </c>
      <c r="C27" s="77" t="s">
        <v>489</v>
      </c>
      <c r="D27" s="77" t="s">
        <v>600</v>
      </c>
      <c r="E27" s="77" t="s">
        <v>627</v>
      </c>
      <c r="F27" s="77" t="s">
        <v>483</v>
      </c>
      <c r="G27" s="77" t="s">
        <v>628</v>
      </c>
      <c r="H27" s="77" t="s">
        <v>629</v>
      </c>
      <c r="I27" s="77" t="s">
        <v>630</v>
      </c>
      <c r="J27" s="77" t="s">
        <v>454</v>
      </c>
      <c r="K27" s="77" t="s">
        <v>564</v>
      </c>
      <c r="L27" s="77" t="s">
        <v>631</v>
      </c>
      <c r="M27" s="77" t="s">
        <v>471</v>
      </c>
    </row>
    <row r="28" spans="1:13" ht="12.75" customHeight="1">
      <c r="A28" s="210" t="s">
        <v>273</v>
      </c>
      <c r="B28" s="57" t="s">
        <v>274</v>
      </c>
      <c r="C28" s="75" t="s">
        <v>632</v>
      </c>
      <c r="D28" s="75" t="s">
        <v>633</v>
      </c>
      <c r="E28" s="75" t="s">
        <v>634</v>
      </c>
      <c r="F28" s="75" t="s">
        <v>331</v>
      </c>
      <c r="G28" s="75" t="s">
        <v>478</v>
      </c>
      <c r="H28" s="75" t="s">
        <v>553</v>
      </c>
      <c r="I28" s="75" t="s">
        <v>499</v>
      </c>
      <c r="J28" s="75" t="s">
        <v>635</v>
      </c>
      <c r="K28" s="75" t="s">
        <v>636</v>
      </c>
      <c r="L28" s="75" t="s">
        <v>526</v>
      </c>
      <c r="M28" s="75" t="s">
        <v>443</v>
      </c>
    </row>
    <row r="29" spans="1:13" ht="12.75" customHeight="1">
      <c r="A29" s="210"/>
      <c r="B29" s="58" t="s">
        <v>275</v>
      </c>
      <c r="C29" s="77" t="s">
        <v>424</v>
      </c>
      <c r="D29" s="77" t="s">
        <v>637</v>
      </c>
      <c r="E29" s="77" t="s">
        <v>638</v>
      </c>
      <c r="F29" s="77" t="s">
        <v>639</v>
      </c>
      <c r="G29" s="77" t="s">
        <v>566</v>
      </c>
      <c r="H29" s="77" t="s">
        <v>640</v>
      </c>
      <c r="I29" s="77" t="s">
        <v>641</v>
      </c>
      <c r="J29" s="77" t="s">
        <v>566</v>
      </c>
      <c r="K29" s="77" t="s">
        <v>642</v>
      </c>
      <c r="L29" s="77" t="s">
        <v>643</v>
      </c>
      <c r="M29" s="77" t="s">
        <v>418</v>
      </c>
    </row>
    <row r="30" spans="1:13" ht="12.75" customHeight="1">
      <c r="A30" s="210"/>
      <c r="B30" s="58" t="s">
        <v>276</v>
      </c>
      <c r="C30" s="77" t="s">
        <v>644</v>
      </c>
      <c r="D30" s="77" t="s">
        <v>645</v>
      </c>
      <c r="E30" s="77" t="s">
        <v>361</v>
      </c>
      <c r="F30" s="77" t="s">
        <v>646</v>
      </c>
      <c r="G30" s="77" t="s">
        <v>647</v>
      </c>
      <c r="H30" s="77" t="s">
        <v>648</v>
      </c>
      <c r="I30" s="77" t="s">
        <v>649</v>
      </c>
      <c r="J30" s="77" t="s">
        <v>650</v>
      </c>
      <c r="K30" s="77" t="s">
        <v>651</v>
      </c>
      <c r="L30" s="77" t="s">
        <v>590</v>
      </c>
      <c r="M30" s="77" t="s">
        <v>652</v>
      </c>
    </row>
    <row r="31" spans="1:13" ht="12.75" customHeight="1">
      <c r="A31" s="210"/>
      <c r="B31" s="58" t="s">
        <v>277</v>
      </c>
      <c r="C31" s="77" t="s">
        <v>411</v>
      </c>
      <c r="D31" s="77" t="s">
        <v>490</v>
      </c>
      <c r="E31" s="77" t="s">
        <v>653</v>
      </c>
      <c r="F31" s="77" t="s">
        <v>654</v>
      </c>
      <c r="G31" s="77" t="s">
        <v>634</v>
      </c>
      <c r="H31" s="77" t="s">
        <v>535</v>
      </c>
      <c r="I31" s="77" t="s">
        <v>655</v>
      </c>
      <c r="J31" s="77" t="s">
        <v>325</v>
      </c>
      <c r="K31" s="77" t="s">
        <v>656</v>
      </c>
      <c r="L31" s="77" t="s">
        <v>657</v>
      </c>
      <c r="M31" s="77" t="s">
        <v>574</v>
      </c>
    </row>
    <row r="32" spans="1:13" ht="12.75" customHeight="1">
      <c r="A32" s="210"/>
      <c r="B32" s="58" t="s">
        <v>278</v>
      </c>
      <c r="C32" s="77" t="s">
        <v>584</v>
      </c>
      <c r="D32" s="77" t="s">
        <v>658</v>
      </c>
      <c r="E32" s="77" t="s">
        <v>427</v>
      </c>
      <c r="F32" s="77" t="s">
        <v>659</v>
      </c>
      <c r="G32" s="77" t="s">
        <v>538</v>
      </c>
      <c r="H32" s="77" t="s">
        <v>660</v>
      </c>
      <c r="I32" s="77" t="s">
        <v>638</v>
      </c>
      <c r="J32" s="77" t="s">
        <v>661</v>
      </c>
      <c r="K32" s="77" t="s">
        <v>662</v>
      </c>
      <c r="L32" s="77" t="s">
        <v>503</v>
      </c>
      <c r="M32" s="77" t="s">
        <v>663</v>
      </c>
    </row>
    <row r="33" spans="1:13" ht="12.75" customHeight="1">
      <c r="A33" s="210"/>
      <c r="B33" s="58" t="s">
        <v>279</v>
      </c>
      <c r="C33" s="77" t="s">
        <v>427</v>
      </c>
      <c r="D33" s="77" t="s">
        <v>550</v>
      </c>
      <c r="E33" s="77" t="s">
        <v>664</v>
      </c>
      <c r="F33" s="77" t="s">
        <v>665</v>
      </c>
      <c r="G33" s="77" t="s">
        <v>666</v>
      </c>
      <c r="H33" s="77" t="s">
        <v>667</v>
      </c>
      <c r="I33" s="77" t="s">
        <v>471</v>
      </c>
      <c r="J33" s="77" t="s">
        <v>545</v>
      </c>
      <c r="K33" s="77" t="s">
        <v>668</v>
      </c>
      <c r="L33" s="77" t="s">
        <v>638</v>
      </c>
      <c r="M33" s="77" t="s">
        <v>469</v>
      </c>
    </row>
    <row r="34" spans="1:13" ht="12.75" customHeight="1">
      <c r="A34" s="210"/>
      <c r="B34" s="61" t="s">
        <v>280</v>
      </c>
      <c r="C34" s="79" t="s">
        <v>669</v>
      </c>
      <c r="D34" s="79" t="s">
        <v>452</v>
      </c>
      <c r="E34" s="79" t="s">
        <v>670</v>
      </c>
      <c r="F34" s="79" t="s">
        <v>671</v>
      </c>
      <c r="G34" s="79" t="s">
        <v>635</v>
      </c>
      <c r="H34" s="79" t="s">
        <v>672</v>
      </c>
      <c r="I34" s="79" t="s">
        <v>605</v>
      </c>
      <c r="J34" s="79" t="s">
        <v>673</v>
      </c>
      <c r="K34" s="79" t="s">
        <v>674</v>
      </c>
      <c r="L34" s="79" t="s">
        <v>675</v>
      </c>
      <c r="M34" s="79" t="s">
        <v>581</v>
      </c>
    </row>
    <row r="35" spans="1:13" ht="12.75" customHeight="1">
      <c r="A35" s="87" t="s">
        <v>676</v>
      </c>
      <c r="B35" s="58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2.75" customHeight="1">
      <c r="A36" s="37" t="s">
        <v>677</v>
      </c>
      <c r="B36" s="169"/>
      <c r="D36" s="43"/>
    </row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4">
    <mergeCell ref="A2:B2"/>
    <mergeCell ref="A5:A9"/>
    <mergeCell ref="A10:A27"/>
    <mergeCell ref="A28:A34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048576"/>
  <sheetViews>
    <sheetView tabSelected="1" workbookViewId="0"/>
  </sheetViews>
  <sheetFormatPr baseColWidth="10" defaultRowHeight="11.25" customHeight="1"/>
  <cols>
    <col min="1" max="1" width="14.5" style="3" customWidth="1"/>
    <col min="2" max="2" width="30.6640625" style="3" customWidth="1"/>
    <col min="3" max="11" width="11" style="3" customWidth="1"/>
    <col min="12" max="14" width="11" style="40" customWidth="1"/>
    <col min="15" max="17" width="11" style="3" customWidth="1"/>
    <col min="18" max="1024" width="10.5" style="3" customWidth="1"/>
  </cols>
  <sheetData>
    <row r="1" spans="1:17" ht="11.25" customHeight="1">
      <c r="A1" s="8" t="s">
        <v>29</v>
      </c>
    </row>
    <row r="2" spans="1:17" s="170" customFormat="1" ht="29" customHeight="1">
      <c r="A2" s="206"/>
      <c r="B2" s="206"/>
      <c r="C2" s="213" t="s">
        <v>678</v>
      </c>
      <c r="D2" s="213"/>
      <c r="E2" s="213" t="s">
        <v>679</v>
      </c>
      <c r="F2" s="213"/>
      <c r="G2" s="213"/>
      <c r="H2" s="213"/>
      <c r="I2" s="213"/>
      <c r="J2" s="213" t="s">
        <v>680</v>
      </c>
      <c r="K2" s="213"/>
      <c r="L2" s="214" t="s">
        <v>681</v>
      </c>
      <c r="M2" s="214"/>
      <c r="N2" s="213" t="s">
        <v>682</v>
      </c>
      <c r="O2" s="213"/>
      <c r="P2" s="213"/>
      <c r="Q2" s="213"/>
    </row>
    <row r="3" spans="1:17" s="170" customFormat="1" ht="29" customHeight="1">
      <c r="A3" s="206"/>
      <c r="B3" s="206"/>
      <c r="C3" s="13" t="s">
        <v>683</v>
      </c>
      <c r="D3" s="13" t="s">
        <v>684</v>
      </c>
      <c r="E3" s="13" t="s">
        <v>685</v>
      </c>
      <c r="F3" s="13" t="s">
        <v>686</v>
      </c>
      <c r="G3" s="13" t="s">
        <v>687</v>
      </c>
      <c r="H3" s="13" t="s">
        <v>688</v>
      </c>
      <c r="I3" s="13" t="s">
        <v>393</v>
      </c>
      <c r="J3" s="13" t="s">
        <v>689</v>
      </c>
      <c r="K3" s="13" t="s">
        <v>690</v>
      </c>
      <c r="L3" s="15" t="s">
        <v>691</v>
      </c>
      <c r="M3" s="15" t="s">
        <v>692</v>
      </c>
      <c r="N3" s="15" t="s">
        <v>693</v>
      </c>
      <c r="O3" s="13" t="s">
        <v>694</v>
      </c>
      <c r="P3" s="13" t="s">
        <v>695</v>
      </c>
      <c r="Q3" s="13" t="s">
        <v>696</v>
      </c>
    </row>
    <row r="4" spans="1:17" ht="12.75" customHeight="1">
      <c r="A4" s="65" t="s">
        <v>251</v>
      </c>
      <c r="B4" s="66" t="s">
        <v>39</v>
      </c>
      <c r="C4" s="171">
        <v>379038</v>
      </c>
      <c r="D4" s="171">
        <v>407053</v>
      </c>
      <c r="E4" s="171">
        <v>61565</v>
      </c>
      <c r="F4" s="171">
        <v>89087</v>
      </c>
      <c r="G4" s="171">
        <v>480015</v>
      </c>
      <c r="H4" s="171">
        <v>118712</v>
      </c>
      <c r="I4" s="171">
        <v>272</v>
      </c>
      <c r="J4" s="171">
        <v>528409</v>
      </c>
      <c r="K4" s="171">
        <v>219663</v>
      </c>
      <c r="L4" s="138">
        <v>11.4</v>
      </c>
      <c r="M4" s="138">
        <v>15.1</v>
      </c>
      <c r="N4" s="138">
        <v>38</v>
      </c>
      <c r="O4" s="171">
        <v>146147</v>
      </c>
      <c r="P4" s="171">
        <v>470730</v>
      </c>
      <c r="Q4" s="171">
        <v>169205</v>
      </c>
    </row>
    <row r="5" spans="1:17" ht="11.25" customHeight="1">
      <c r="A5" s="70" t="s">
        <v>252</v>
      </c>
      <c r="B5" s="71" t="s">
        <v>49</v>
      </c>
      <c r="C5" s="172">
        <v>16173</v>
      </c>
      <c r="D5" s="172">
        <v>13718</v>
      </c>
      <c r="E5" s="172">
        <v>1947</v>
      </c>
      <c r="F5" s="172">
        <v>3270</v>
      </c>
      <c r="G5" s="172">
        <v>19273</v>
      </c>
      <c r="H5" s="172">
        <v>4029</v>
      </c>
      <c r="I5" s="172">
        <v>12</v>
      </c>
      <c r="J5" s="172">
        <v>20167</v>
      </c>
      <c r="K5" s="172">
        <v>8300</v>
      </c>
      <c r="L5" s="139">
        <v>10.3</v>
      </c>
      <c r="M5" s="139">
        <v>13.9</v>
      </c>
      <c r="N5" s="139">
        <v>38</v>
      </c>
      <c r="O5" s="172">
        <v>6073</v>
      </c>
      <c r="P5" s="172">
        <v>17493</v>
      </c>
      <c r="Q5" s="172">
        <v>6324</v>
      </c>
    </row>
    <row r="6" spans="1:17" ht="11.25" customHeight="1">
      <c r="A6" s="210" t="s">
        <v>253</v>
      </c>
      <c r="B6" s="51" t="s">
        <v>82</v>
      </c>
      <c r="C6" s="129">
        <v>6066.8092878357602</v>
      </c>
      <c r="D6" s="129">
        <v>5846.2876131818402</v>
      </c>
      <c r="E6" s="129">
        <v>700.32641248969298</v>
      </c>
      <c r="F6" s="129">
        <v>1239.5647672274399</v>
      </c>
      <c r="G6" s="129">
        <v>7885.6499538817998</v>
      </c>
      <c r="H6" s="129">
        <v>1697.4047798219799</v>
      </c>
      <c r="I6" s="129">
        <v>5.6208148657754498</v>
      </c>
      <c r="J6" s="129">
        <v>8540.9524327542895</v>
      </c>
      <c r="K6" s="129">
        <v>2976.1091854568099</v>
      </c>
      <c r="L6" s="140">
        <v>10.7279542092061</v>
      </c>
      <c r="M6" s="140">
        <v>14.123399823670701</v>
      </c>
      <c r="N6" s="140">
        <v>37.622387033619802</v>
      </c>
      <c r="O6" s="129">
        <v>2608.6851008792701</v>
      </c>
      <c r="P6" s="129">
        <v>7021.1713248880797</v>
      </c>
      <c r="Q6" s="129">
        <v>2283.1417431205</v>
      </c>
    </row>
    <row r="7" spans="1:17" ht="12.75" customHeight="1">
      <c r="A7" s="210"/>
      <c r="B7" s="54" t="s">
        <v>110</v>
      </c>
      <c r="C7" s="59">
        <v>1802.2218825643799</v>
      </c>
      <c r="D7" s="59">
        <v>1297.1180477011701</v>
      </c>
      <c r="E7" s="59">
        <v>195.289720148453</v>
      </c>
      <c r="F7" s="59">
        <v>388.10678918080703</v>
      </c>
      <c r="G7" s="59">
        <v>1840.9182952367</v>
      </c>
      <c r="H7" s="59">
        <v>452.79784263000198</v>
      </c>
      <c r="I7" s="59">
        <v>1.83067713488077</v>
      </c>
      <c r="J7" s="59">
        <v>1907.3999997849301</v>
      </c>
      <c r="K7" s="59">
        <v>961.46629867133004</v>
      </c>
      <c r="L7" s="60">
        <v>10.4731286847242</v>
      </c>
      <c r="M7" s="60">
        <v>13.704896624830999</v>
      </c>
      <c r="N7" s="60">
        <v>38.398949136558798</v>
      </c>
      <c r="O7" s="59">
        <v>531.79353244104004</v>
      </c>
      <c r="P7" s="59">
        <v>1806.4564862555601</v>
      </c>
      <c r="Q7" s="59">
        <v>761.08991156895604</v>
      </c>
    </row>
    <row r="8" spans="1:17" ht="11.25" customHeight="1">
      <c r="A8" s="210"/>
      <c r="B8" s="54" t="s">
        <v>156</v>
      </c>
      <c r="C8" s="59">
        <v>2834.6076043274302</v>
      </c>
      <c r="D8" s="59">
        <v>2160.9383153706999</v>
      </c>
      <c r="E8" s="59">
        <v>269.81148769147001</v>
      </c>
      <c r="F8" s="59">
        <v>515.60744146694105</v>
      </c>
      <c r="G8" s="59">
        <v>3289.96858790632</v>
      </c>
      <c r="H8" s="59">
        <v>604.95297748420603</v>
      </c>
      <c r="I8" s="59">
        <v>0.49701782669283501</v>
      </c>
      <c r="J8" s="59">
        <v>3468.6815310242901</v>
      </c>
      <c r="K8" s="59">
        <v>1197.0704340889899</v>
      </c>
      <c r="L8" s="60">
        <v>10.1718321112529</v>
      </c>
      <c r="M8" s="60">
        <v>13.4040681336466</v>
      </c>
      <c r="N8" s="60">
        <v>38.320857206633299</v>
      </c>
      <c r="O8" s="59">
        <v>1011.14116132372</v>
      </c>
      <c r="P8" s="59">
        <v>2802.9144612715399</v>
      </c>
      <c r="Q8" s="59">
        <v>1181.48721311964</v>
      </c>
    </row>
    <row r="9" spans="1:17" ht="11.25" customHeight="1">
      <c r="A9" s="210"/>
      <c r="B9" s="54" t="s">
        <v>178</v>
      </c>
      <c r="C9" s="59">
        <v>1071.86539522111</v>
      </c>
      <c r="D9" s="59">
        <v>719.74919072849298</v>
      </c>
      <c r="E9" s="59">
        <v>100.356066574479</v>
      </c>
      <c r="F9" s="59">
        <v>170.99927939950601</v>
      </c>
      <c r="G9" s="59">
        <v>1144.1183815823699</v>
      </c>
      <c r="H9" s="59">
        <v>234.06971228352899</v>
      </c>
      <c r="I9" s="59">
        <v>4.2343562865784702E-2</v>
      </c>
      <c r="J9" s="59">
        <v>1204.74845486303</v>
      </c>
      <c r="K9" s="59">
        <v>435.82121741266502</v>
      </c>
      <c r="L9" s="60">
        <v>10.101837742388501</v>
      </c>
      <c r="M9" s="60">
        <v>13.2824998661668</v>
      </c>
      <c r="N9" s="60">
        <v>39.025380823270297</v>
      </c>
      <c r="O9" s="59">
        <v>354.292963670836</v>
      </c>
      <c r="P9" s="59">
        <v>971.97421139641801</v>
      </c>
      <c r="Q9" s="59">
        <v>465.33800802088598</v>
      </c>
    </row>
    <row r="10" spans="1:17" ht="11.25" customHeight="1">
      <c r="A10" s="210"/>
      <c r="B10" s="55" t="s">
        <v>208</v>
      </c>
      <c r="C10" s="133">
        <v>4397.3348110372199</v>
      </c>
      <c r="D10" s="133">
        <v>3694.34998283907</v>
      </c>
      <c r="E10" s="133">
        <v>681.22656422340401</v>
      </c>
      <c r="F10" s="133">
        <v>955.62958109916701</v>
      </c>
      <c r="G10" s="133">
        <v>5112.7158159171904</v>
      </c>
      <c r="H10" s="133">
        <v>1039.6104693447101</v>
      </c>
      <c r="I10" s="133">
        <v>3.6809305698308101</v>
      </c>
      <c r="J10" s="133">
        <v>5045.6805789759701</v>
      </c>
      <c r="K10" s="133">
        <v>2729.7869991657699</v>
      </c>
      <c r="L10" s="141">
        <v>10.7746716847976</v>
      </c>
      <c r="M10" s="141">
        <v>14.2089921586524</v>
      </c>
      <c r="N10" s="141">
        <v>37.785876232526903</v>
      </c>
      <c r="O10" s="133">
        <v>1567.3945199207001</v>
      </c>
      <c r="P10" s="133">
        <v>4890.9698774001099</v>
      </c>
      <c r="Q10" s="133">
        <v>1633.3203965554701</v>
      </c>
    </row>
    <row r="11" spans="1:17" ht="11.25" customHeight="1">
      <c r="A11" s="211" t="s">
        <v>254</v>
      </c>
      <c r="B11" s="54" t="s">
        <v>255</v>
      </c>
      <c r="C11" s="59">
        <v>288.571688642764</v>
      </c>
      <c r="D11" s="59">
        <v>211.246101660031</v>
      </c>
      <c r="E11" s="59">
        <v>34.994226973969901</v>
      </c>
      <c r="F11" s="59">
        <v>54.055113350677303</v>
      </c>
      <c r="G11" s="59">
        <v>324.51989891010197</v>
      </c>
      <c r="H11" s="59">
        <v>65.690106239205903</v>
      </c>
      <c r="I11" s="59">
        <v>0</v>
      </c>
      <c r="J11" s="59">
        <v>333.95642024925201</v>
      </c>
      <c r="K11" s="59">
        <v>143.407931443596</v>
      </c>
      <c r="L11" s="60">
        <v>10.4333254429501</v>
      </c>
      <c r="M11" s="60">
        <v>13.7200033027739</v>
      </c>
      <c r="N11" s="60">
        <v>38.172569348496999</v>
      </c>
      <c r="O11" s="59">
        <v>101.33547293100099</v>
      </c>
      <c r="P11" s="59">
        <v>285.41148900431602</v>
      </c>
      <c r="Q11" s="59">
        <v>113.070828367478</v>
      </c>
    </row>
    <row r="12" spans="1:17" ht="11.25" customHeight="1">
      <c r="A12" s="211"/>
      <c r="B12" s="54" t="s">
        <v>256</v>
      </c>
      <c r="C12" s="59">
        <v>470.22125226402898</v>
      </c>
      <c r="D12" s="59">
        <v>364.55856113671598</v>
      </c>
      <c r="E12" s="59">
        <v>29.528066343021099</v>
      </c>
      <c r="F12" s="59">
        <v>55.6871861409536</v>
      </c>
      <c r="G12" s="59">
        <v>475.95889054474202</v>
      </c>
      <c r="H12" s="59">
        <v>117.963267055831</v>
      </c>
      <c r="I12" s="59">
        <v>0</v>
      </c>
      <c r="J12" s="59">
        <v>467.53989731551701</v>
      </c>
      <c r="K12" s="59">
        <v>204.84479839462199</v>
      </c>
      <c r="L12" s="60">
        <v>9.6971353972346304</v>
      </c>
      <c r="M12" s="60">
        <v>12.8022342664229</v>
      </c>
      <c r="N12" s="60">
        <v>39.442504736249298</v>
      </c>
      <c r="O12" s="59">
        <v>144.221654047649</v>
      </c>
      <c r="P12" s="59">
        <v>423.66878097046299</v>
      </c>
      <c r="Q12" s="59">
        <v>266.88937838263399</v>
      </c>
    </row>
    <row r="13" spans="1:17" ht="11.25" customHeight="1">
      <c r="A13" s="211"/>
      <c r="B13" s="54" t="s">
        <v>257</v>
      </c>
      <c r="C13" s="59">
        <v>277.71073758107599</v>
      </c>
      <c r="D13" s="59">
        <v>162.20597751506301</v>
      </c>
      <c r="E13" s="59">
        <v>30.833085923215201</v>
      </c>
      <c r="F13" s="59">
        <v>34.672316103387701</v>
      </c>
      <c r="G13" s="59">
        <v>317.795978269518</v>
      </c>
      <c r="H13" s="59">
        <v>52.869473597502797</v>
      </c>
      <c r="I13" s="59">
        <v>3.2179850111173199E-2</v>
      </c>
      <c r="J13" s="59">
        <v>371.10021869264699</v>
      </c>
      <c r="K13" s="59">
        <v>65.032822985654903</v>
      </c>
      <c r="L13" s="60">
        <v>9.5563731103205196</v>
      </c>
      <c r="M13" s="60">
        <v>12.4084239775258</v>
      </c>
      <c r="N13" s="60">
        <v>37.7473468041415</v>
      </c>
      <c r="O13" s="59">
        <v>102.956695624155</v>
      </c>
      <c r="P13" s="59">
        <v>245.34616950614799</v>
      </c>
      <c r="Q13" s="59">
        <v>91.613849965835499</v>
      </c>
    </row>
    <row r="14" spans="1:17" ht="11.25" customHeight="1">
      <c r="A14" s="211"/>
      <c r="B14" s="54" t="s">
        <v>258</v>
      </c>
      <c r="C14" s="59">
        <v>916.25924272476402</v>
      </c>
      <c r="D14" s="59">
        <v>790.72283690340305</v>
      </c>
      <c r="E14" s="59">
        <v>82.836040234985703</v>
      </c>
      <c r="F14" s="59">
        <v>126.03563121222101</v>
      </c>
      <c r="G14" s="59">
        <v>1216.6263983347301</v>
      </c>
      <c r="H14" s="59">
        <v>206.73273498452801</v>
      </c>
      <c r="I14" s="59">
        <v>9.7219279455555599E-2</v>
      </c>
      <c r="J14" s="59">
        <v>1307.2539610398201</v>
      </c>
      <c r="K14" s="59">
        <v>321.48640280066502</v>
      </c>
      <c r="L14" s="60">
        <v>10.1578241557237</v>
      </c>
      <c r="M14" s="60">
        <v>13.359337717466801</v>
      </c>
      <c r="N14" s="60">
        <v>37.466996100418299</v>
      </c>
      <c r="O14" s="59">
        <v>399.357308487973</v>
      </c>
      <c r="P14" s="59">
        <v>952.03985074088098</v>
      </c>
      <c r="Q14" s="59">
        <v>355.58492039931298</v>
      </c>
    </row>
    <row r="15" spans="1:17" ht="11.25" customHeight="1">
      <c r="A15" s="211"/>
      <c r="B15" s="54" t="s">
        <v>259</v>
      </c>
      <c r="C15" s="59">
        <v>817.56986394518196</v>
      </c>
      <c r="D15" s="59">
        <v>604.37005711734503</v>
      </c>
      <c r="E15" s="59">
        <v>53.383347478081198</v>
      </c>
      <c r="F15" s="59">
        <v>182.812664819573</v>
      </c>
      <c r="G15" s="59">
        <v>910.96660371255803</v>
      </c>
      <c r="H15" s="59">
        <v>194.53397312422999</v>
      </c>
      <c r="I15" s="59">
        <v>3.9745575849352899E-2</v>
      </c>
      <c r="J15" s="59">
        <v>1001.14351538697</v>
      </c>
      <c r="K15" s="59">
        <v>338.68064650783799</v>
      </c>
      <c r="L15" s="60">
        <v>10.0492926619107</v>
      </c>
      <c r="M15" s="60">
        <v>13.1812219008409</v>
      </c>
      <c r="N15" s="60">
        <v>38.015813581930502</v>
      </c>
      <c r="O15" s="59">
        <v>309.46039082634201</v>
      </c>
      <c r="P15" s="59">
        <v>783.31292524068704</v>
      </c>
      <c r="Q15" s="59">
        <v>329.067872865749</v>
      </c>
    </row>
    <row r="16" spans="1:17" ht="11.25" customHeight="1">
      <c r="A16" s="211"/>
      <c r="B16" s="54" t="s">
        <v>260</v>
      </c>
      <c r="C16" s="59">
        <v>350.458761386417</v>
      </c>
      <c r="D16" s="59">
        <v>299.65700452148701</v>
      </c>
      <c r="E16" s="59">
        <v>41.600944144715299</v>
      </c>
      <c r="F16" s="59">
        <v>94.432242685554201</v>
      </c>
      <c r="G16" s="59">
        <v>337.41013569413798</v>
      </c>
      <c r="H16" s="59">
        <v>120.287481148224</v>
      </c>
      <c r="I16" s="59">
        <v>7.4297527331636803E-2</v>
      </c>
      <c r="J16" s="59">
        <v>385.56341714428902</v>
      </c>
      <c r="K16" s="59">
        <v>207.62716011294</v>
      </c>
      <c r="L16" s="60">
        <v>9.9286663110349895</v>
      </c>
      <c r="M16" s="60">
        <v>13.032865988463501</v>
      </c>
      <c r="N16" s="60">
        <v>38.609523431668897</v>
      </c>
      <c r="O16" s="59">
        <v>107.091936143745</v>
      </c>
      <c r="P16" s="59">
        <v>396.96130099107802</v>
      </c>
      <c r="Q16" s="59">
        <v>146.062528773081</v>
      </c>
    </row>
    <row r="17" spans="1:17" ht="11.25" customHeight="1">
      <c r="A17" s="211"/>
      <c r="B17" s="54" t="s">
        <v>261</v>
      </c>
      <c r="C17" s="59">
        <v>1993.00457392368</v>
      </c>
      <c r="D17" s="59">
        <v>1879.62377849121</v>
      </c>
      <c r="E17" s="59">
        <v>287.89935047102398</v>
      </c>
      <c r="F17" s="59">
        <v>507.96256061422901</v>
      </c>
      <c r="G17" s="59">
        <v>2511.1464232519402</v>
      </c>
      <c r="H17" s="59">
        <v>448.18671190083199</v>
      </c>
      <c r="I17" s="59">
        <v>3.15237485874697</v>
      </c>
      <c r="J17" s="59">
        <v>2423.8670045219301</v>
      </c>
      <c r="K17" s="59">
        <v>1330.83375009714</v>
      </c>
      <c r="L17" s="60">
        <v>11.0535039588896</v>
      </c>
      <c r="M17" s="60">
        <v>14.569780623715699</v>
      </c>
      <c r="N17" s="60">
        <v>37.089190522729702</v>
      </c>
      <c r="O17" s="59">
        <v>848.46774622482701</v>
      </c>
      <c r="P17" s="59">
        <v>2320.4224015228601</v>
      </c>
      <c r="Q17" s="59">
        <v>703.73820466720497</v>
      </c>
    </row>
    <row r="18" spans="1:17" ht="11.25" customHeight="1">
      <c r="A18" s="211"/>
      <c r="B18" s="56" t="s">
        <v>262</v>
      </c>
      <c r="C18" s="59">
        <v>535.08939126888299</v>
      </c>
      <c r="D18" s="59">
        <v>420.01934981886399</v>
      </c>
      <c r="E18" s="59">
        <v>73.383709337794301</v>
      </c>
      <c r="F18" s="59">
        <v>93.764966358029696</v>
      </c>
      <c r="G18" s="59">
        <v>568.115806496956</v>
      </c>
      <c r="H18" s="59">
        <v>166.35174383667101</v>
      </c>
      <c r="I18" s="59">
        <v>2.2892314575489099</v>
      </c>
      <c r="J18" s="59">
        <v>655.54310819085799</v>
      </c>
      <c r="K18" s="59">
        <v>244.50744579797001</v>
      </c>
      <c r="L18" s="60">
        <v>10.342513084317501</v>
      </c>
      <c r="M18" s="60">
        <v>13.6004149738477</v>
      </c>
      <c r="N18" s="60">
        <v>38.631047375688397</v>
      </c>
      <c r="O18" s="59">
        <v>207.18659906045599</v>
      </c>
      <c r="P18" s="59">
        <v>528.16082046473605</v>
      </c>
      <c r="Q18" s="59">
        <v>219.761321562554</v>
      </c>
    </row>
    <row r="19" spans="1:17" ht="11.25" customHeight="1">
      <c r="A19" s="211"/>
      <c r="B19" s="54" t="s">
        <v>263</v>
      </c>
      <c r="C19" s="59">
        <v>728.31780132457595</v>
      </c>
      <c r="D19" s="59">
        <v>500.37343014540301</v>
      </c>
      <c r="E19" s="59">
        <v>81.528100818927399</v>
      </c>
      <c r="F19" s="59">
        <v>180.013936403374</v>
      </c>
      <c r="G19" s="59">
        <v>787.37006012828601</v>
      </c>
      <c r="H19" s="59">
        <v>137.52904518799701</v>
      </c>
      <c r="I19" s="59">
        <v>0.22092451420895401</v>
      </c>
      <c r="J19" s="59">
        <v>740.70711830399</v>
      </c>
      <c r="K19" s="59">
        <v>444.49722728488302</v>
      </c>
      <c r="L19" s="60">
        <v>10.9330508267363</v>
      </c>
      <c r="M19" s="60">
        <v>14.3314018013268</v>
      </c>
      <c r="N19" s="60">
        <v>38.312675585122697</v>
      </c>
      <c r="O19" s="59">
        <v>210.46292180497099</v>
      </c>
      <c r="P19" s="59">
        <v>752.53992997168098</v>
      </c>
      <c r="Q19" s="59">
        <v>265.68837969332702</v>
      </c>
    </row>
    <row r="20" spans="1:17" ht="11.25" customHeight="1">
      <c r="A20" s="211"/>
      <c r="B20" s="54" t="s">
        <v>264</v>
      </c>
      <c r="C20" s="59">
        <v>1906.6514452244701</v>
      </c>
      <c r="D20" s="59">
        <v>1432.9962314869599</v>
      </c>
      <c r="E20" s="59">
        <v>200.58530952504401</v>
      </c>
      <c r="F20" s="59">
        <v>329.20306128740799</v>
      </c>
      <c r="G20" s="59">
        <v>2292.9436431091599</v>
      </c>
      <c r="H20" s="59">
        <v>392.09315048264602</v>
      </c>
      <c r="I20" s="59">
        <v>0.14086005331746701</v>
      </c>
      <c r="J20" s="59">
        <v>2140.9149522409798</v>
      </c>
      <c r="K20" s="59">
        <v>1065.84334937881</v>
      </c>
      <c r="L20" s="60">
        <v>10.596783153909501</v>
      </c>
      <c r="M20" s="60">
        <v>13.9871578955694</v>
      </c>
      <c r="N20" s="60">
        <v>37.871057514789598</v>
      </c>
      <c r="O20" s="59">
        <v>659.70618901729199</v>
      </c>
      <c r="P20" s="59">
        <v>1988.5403876287201</v>
      </c>
      <c r="Q20" s="59">
        <v>691.40110006540897</v>
      </c>
    </row>
    <row r="21" spans="1:17" ht="11.25" customHeight="1">
      <c r="A21" s="211"/>
      <c r="B21" s="54" t="s">
        <v>265</v>
      </c>
      <c r="C21" s="59">
        <v>2352.4497150513798</v>
      </c>
      <c r="D21" s="59">
        <v>2593.9697273279098</v>
      </c>
      <c r="E21" s="59">
        <v>271.00346448437699</v>
      </c>
      <c r="F21" s="59">
        <v>365.65151934573203</v>
      </c>
      <c r="G21" s="59">
        <v>3515.4193588378198</v>
      </c>
      <c r="H21" s="59">
        <v>718.80653026872506</v>
      </c>
      <c r="I21" s="59">
        <v>0</v>
      </c>
      <c r="J21" s="59">
        <v>4015.8683394189302</v>
      </c>
      <c r="K21" s="59">
        <v>851.89087434464795</v>
      </c>
      <c r="L21" s="60">
        <v>10.9210834008741</v>
      </c>
      <c r="M21" s="60">
        <v>14.372959073193901</v>
      </c>
      <c r="N21" s="60">
        <v>37.393403356982702</v>
      </c>
      <c r="O21" s="59">
        <v>1144.86462289975</v>
      </c>
      <c r="P21" s="59">
        <v>2926.79939514131</v>
      </c>
      <c r="Q21" s="59">
        <v>874.75542433821897</v>
      </c>
    </row>
    <row r="22" spans="1:17" ht="11.25" customHeight="1">
      <c r="A22" s="211"/>
      <c r="B22" s="54" t="s">
        <v>266</v>
      </c>
      <c r="C22" s="59">
        <v>834.83485707659599</v>
      </c>
      <c r="D22" s="59">
        <v>503.582695895401</v>
      </c>
      <c r="E22" s="59">
        <v>114.899623543095</v>
      </c>
      <c r="F22" s="59">
        <v>227.27012314953399</v>
      </c>
      <c r="G22" s="59">
        <v>863.584580607411</v>
      </c>
      <c r="H22" s="59">
        <v>116.044579923897</v>
      </c>
      <c r="I22" s="59">
        <v>8.5259454868058498E-2</v>
      </c>
      <c r="J22" s="59">
        <v>908.68617390768998</v>
      </c>
      <c r="K22" s="59">
        <v>412.812135733096</v>
      </c>
      <c r="L22" s="60">
        <v>10.594980629719601</v>
      </c>
      <c r="M22" s="60">
        <v>13.992443193267199</v>
      </c>
      <c r="N22" s="60">
        <v>37.905814429817802</v>
      </c>
      <c r="O22" s="59">
        <v>208.21268050044901</v>
      </c>
      <c r="P22" s="59">
        <v>840.29295513806699</v>
      </c>
      <c r="Q22" s="59">
        <v>289.91191733348097</v>
      </c>
    </row>
    <row r="23" spans="1:17" ht="11.25" customHeight="1">
      <c r="A23" s="211"/>
      <c r="B23" s="54" t="s">
        <v>267</v>
      </c>
      <c r="C23" s="59">
        <v>613.29225226203698</v>
      </c>
      <c r="D23" s="59">
        <v>502.07422143518102</v>
      </c>
      <c r="E23" s="59">
        <v>42.547757570367899</v>
      </c>
      <c r="F23" s="59">
        <v>106.614500964233</v>
      </c>
      <c r="G23" s="59">
        <v>733.798718419441</v>
      </c>
      <c r="H23" s="59">
        <v>164.21239551994901</v>
      </c>
      <c r="I23" s="59">
        <v>0.31453909236922001</v>
      </c>
      <c r="J23" s="59">
        <v>785.20149876125595</v>
      </c>
      <c r="K23" s="59">
        <v>257.92709716060898</v>
      </c>
      <c r="L23" s="60">
        <v>9.7978092075142698</v>
      </c>
      <c r="M23" s="60">
        <v>12.819087041069499</v>
      </c>
      <c r="N23" s="60">
        <v>38.3115282249003</v>
      </c>
      <c r="O23" s="59">
        <v>259.34951828764503</v>
      </c>
      <c r="P23" s="59">
        <v>586.91287442213002</v>
      </c>
      <c r="Q23" s="59">
        <v>269.10099700421398</v>
      </c>
    </row>
    <row r="24" spans="1:17" ht="11.25" customHeight="1">
      <c r="A24" s="211"/>
      <c r="B24" s="54" t="s">
        <v>268</v>
      </c>
      <c r="C24" s="59">
        <v>553.32637352911297</v>
      </c>
      <c r="D24" s="59">
        <v>468.66704572388602</v>
      </c>
      <c r="E24" s="59">
        <v>46.439305911496703</v>
      </c>
      <c r="F24" s="59">
        <v>88.705779762354297</v>
      </c>
      <c r="G24" s="59">
        <v>610.70743238534499</v>
      </c>
      <c r="H24" s="59">
        <v>215.59008337996599</v>
      </c>
      <c r="I24" s="59">
        <v>2.3543969038474901</v>
      </c>
      <c r="J24" s="59">
        <v>714.51015628217203</v>
      </c>
      <c r="K24" s="59">
        <v>247.076754394245</v>
      </c>
      <c r="L24" s="60">
        <v>10.1235086571688</v>
      </c>
      <c r="M24" s="60">
        <v>13.3260685535608</v>
      </c>
      <c r="N24" s="60">
        <v>39.110827495969403</v>
      </c>
      <c r="O24" s="59">
        <v>198.80040478460899</v>
      </c>
      <c r="P24" s="59">
        <v>593.67530199214798</v>
      </c>
      <c r="Q24" s="59">
        <v>229.51771247624299</v>
      </c>
    </row>
    <row r="25" spans="1:17" ht="11.25" customHeight="1">
      <c r="A25" s="211"/>
      <c r="B25" s="54" t="s">
        <v>269</v>
      </c>
      <c r="C25" s="59">
        <v>505.58296899726702</v>
      </c>
      <c r="D25" s="59">
        <v>346.29711155339902</v>
      </c>
      <c r="E25" s="59">
        <v>34.528753677293999</v>
      </c>
      <c r="F25" s="59">
        <v>82.271849945441005</v>
      </c>
      <c r="G25" s="59">
        <v>501.80250440275302</v>
      </c>
      <c r="H25" s="59">
        <v>115.51013244681999</v>
      </c>
      <c r="I25" s="59">
        <v>1.01637127546114E-2</v>
      </c>
      <c r="J25" s="59">
        <v>499.69181592112898</v>
      </c>
      <c r="K25" s="59">
        <v>227.38046298341399</v>
      </c>
      <c r="L25" s="60">
        <v>9.9331709547750595</v>
      </c>
      <c r="M25" s="60">
        <v>13.0722167639058</v>
      </c>
      <c r="N25" s="60">
        <v>39.611458254734004</v>
      </c>
      <c r="O25" s="59">
        <v>150.00079511568001</v>
      </c>
      <c r="P25" s="59">
        <v>441.21655288595502</v>
      </c>
      <c r="Q25" s="59">
        <v>260.65332968757298</v>
      </c>
    </row>
    <row r="26" spans="1:17" ht="11.25" customHeight="1">
      <c r="A26" s="211"/>
      <c r="B26" s="54" t="s">
        <v>270</v>
      </c>
      <c r="C26" s="59">
        <v>329.68044332297097</v>
      </c>
      <c r="D26" s="59">
        <v>217.791647726262</v>
      </c>
      <c r="E26" s="59">
        <v>27.884973408990898</v>
      </c>
      <c r="F26" s="59">
        <v>60.8759146619878</v>
      </c>
      <c r="G26" s="59">
        <v>312.69045585428103</v>
      </c>
      <c r="H26" s="59">
        <v>80.893473382524505</v>
      </c>
      <c r="I26" s="59">
        <v>0.40043668938737698</v>
      </c>
      <c r="J26" s="59">
        <v>292.79797688440198</v>
      </c>
      <c r="K26" s="59">
        <v>185.59549117015601</v>
      </c>
      <c r="L26" s="60">
        <v>10.122377483067501</v>
      </c>
      <c r="M26" s="60">
        <v>13.218805745222101</v>
      </c>
      <c r="N26" s="60">
        <v>38.8567381755649</v>
      </c>
      <c r="O26" s="59">
        <v>95.834132323970906</v>
      </c>
      <c r="P26" s="59">
        <v>305.80401675593703</v>
      </c>
      <c r="Q26" s="59">
        <v>145.83394196932599</v>
      </c>
    </row>
    <row r="27" spans="1:17" ht="11.25" customHeight="1">
      <c r="A27" s="211"/>
      <c r="B27" s="54" t="s">
        <v>271</v>
      </c>
      <c r="C27" s="59">
        <v>744.22363791683699</v>
      </c>
      <c r="D27" s="59">
        <v>578.95296982950299</v>
      </c>
      <c r="E27" s="59">
        <v>85.876645920534699</v>
      </c>
      <c r="F27" s="59">
        <v>147.216938115445</v>
      </c>
      <c r="G27" s="59">
        <v>740.85777925413697</v>
      </c>
      <c r="H27" s="59">
        <v>234.37532405947999</v>
      </c>
      <c r="I27" s="59">
        <v>1.2093159312844399</v>
      </c>
      <c r="J27" s="59">
        <v>873.89490459653905</v>
      </c>
      <c r="K27" s="59">
        <v>331.373580216292</v>
      </c>
      <c r="L27" s="60">
        <v>10.208808974453699</v>
      </c>
      <c r="M27" s="60">
        <v>13.3483342419949</v>
      </c>
      <c r="N27" s="60">
        <v>38.269964409888303</v>
      </c>
      <c r="O27" s="59">
        <v>225.49647831209899</v>
      </c>
      <c r="P27" s="59">
        <v>748.11253952793902</v>
      </c>
      <c r="Q27" s="59">
        <v>349.56758990630198</v>
      </c>
    </row>
    <row r="28" spans="1:17" ht="11.25" customHeight="1">
      <c r="A28" s="211"/>
      <c r="B28" s="54" t="s">
        <v>272</v>
      </c>
      <c r="C28" s="59">
        <v>1955.59397454386</v>
      </c>
      <c r="D28" s="59">
        <v>1841.33440153325</v>
      </c>
      <c r="E28" s="59">
        <v>407.25754536056502</v>
      </c>
      <c r="F28" s="59">
        <v>532.66155345372999</v>
      </c>
      <c r="G28" s="59">
        <v>2251.6563663110801</v>
      </c>
      <c r="H28" s="59">
        <v>481.16557502538899</v>
      </c>
      <c r="I28" s="59">
        <v>1.25083905896443</v>
      </c>
      <c r="J28" s="59">
        <v>2249.2225185441298</v>
      </c>
      <c r="K28" s="59">
        <v>1419.43620398899</v>
      </c>
      <c r="L28" s="60">
        <v>10.9751923683536</v>
      </c>
      <c r="M28" s="60">
        <v>14.4720665390289</v>
      </c>
      <c r="N28" s="60">
        <v>37.556924124880901</v>
      </c>
      <c r="O28" s="59">
        <v>700.50173184295602</v>
      </c>
      <c r="P28" s="59">
        <v>2374.2686693066498</v>
      </c>
      <c r="Q28" s="59">
        <v>722.15797492751096</v>
      </c>
    </row>
    <row r="29" spans="1:17" ht="11.25" customHeight="1">
      <c r="A29" s="210" t="s">
        <v>273</v>
      </c>
      <c r="B29" s="57" t="s">
        <v>274</v>
      </c>
      <c r="C29" s="129">
        <v>695</v>
      </c>
      <c r="D29" s="129">
        <v>470</v>
      </c>
      <c r="E29" s="129">
        <v>81</v>
      </c>
      <c r="F29" s="129">
        <v>141</v>
      </c>
      <c r="G29" s="129">
        <v>812</v>
      </c>
      <c r="H29" s="129">
        <v>114</v>
      </c>
      <c r="I29" s="129">
        <v>0</v>
      </c>
      <c r="J29" s="129">
        <v>707</v>
      </c>
      <c r="K29" s="129">
        <v>441</v>
      </c>
      <c r="L29" s="140">
        <v>10.9</v>
      </c>
      <c r="M29" s="140">
        <v>14.4</v>
      </c>
      <c r="N29" s="140">
        <v>37.4</v>
      </c>
      <c r="O29" s="129">
        <v>242</v>
      </c>
      <c r="P29" s="129">
        <v>700</v>
      </c>
      <c r="Q29" s="129">
        <v>222</v>
      </c>
    </row>
    <row r="30" spans="1:17" ht="11.25" customHeight="1">
      <c r="A30" s="210"/>
      <c r="B30" s="58" t="s">
        <v>275</v>
      </c>
      <c r="C30" s="59">
        <v>1552.61406667865</v>
      </c>
      <c r="D30" s="59">
        <v>1573.0737816666599</v>
      </c>
      <c r="E30" s="59">
        <v>369.70238323923599</v>
      </c>
      <c r="F30" s="59">
        <v>454.79754681325699</v>
      </c>
      <c r="G30" s="59">
        <v>1819.4729639248201</v>
      </c>
      <c r="H30" s="59">
        <v>406.28600542265798</v>
      </c>
      <c r="I30" s="59">
        <v>1.09045184985777</v>
      </c>
      <c r="J30" s="59">
        <v>1870.58303707806</v>
      </c>
      <c r="K30" s="59">
        <v>1177.8222424467399</v>
      </c>
      <c r="L30" s="60">
        <v>11.0115931020612</v>
      </c>
      <c r="M30" s="60">
        <v>14.5254446300538</v>
      </c>
      <c r="N30" s="60">
        <v>37.524603815166103</v>
      </c>
      <c r="O30" s="59">
        <v>555.84454756103196</v>
      </c>
      <c r="P30" s="59">
        <v>1995.71221848645</v>
      </c>
      <c r="Q30" s="59">
        <v>574.13108229783199</v>
      </c>
    </row>
    <row r="31" spans="1:17" ht="11.25" customHeight="1">
      <c r="A31" s="210"/>
      <c r="B31" s="58" t="s">
        <v>276</v>
      </c>
      <c r="C31" s="59">
        <v>288.39049213757801</v>
      </c>
      <c r="D31" s="59">
        <v>226.660276092017</v>
      </c>
      <c r="E31" s="59">
        <v>25.559861262115</v>
      </c>
      <c r="F31" s="59">
        <v>38.090107591491602</v>
      </c>
      <c r="G31" s="59">
        <v>369.92555510893902</v>
      </c>
      <c r="H31" s="59">
        <v>69.207702936436306</v>
      </c>
      <c r="I31" s="59">
        <v>1.9886450599399599E-2</v>
      </c>
      <c r="J31" s="59">
        <v>374.43034258486199</v>
      </c>
      <c r="K31" s="59">
        <v>128.12198785594799</v>
      </c>
      <c r="L31" s="60">
        <v>10.393231002206701</v>
      </c>
      <c r="M31" s="60">
        <v>13.666719696926201</v>
      </c>
      <c r="N31" s="60">
        <v>37.845778428447503</v>
      </c>
      <c r="O31" s="59">
        <v>106.567677959481</v>
      </c>
      <c r="P31" s="59">
        <v>313.48921569703299</v>
      </c>
      <c r="Q31" s="59">
        <v>94.993874573082195</v>
      </c>
    </row>
    <row r="32" spans="1:17" ht="11.25" customHeight="1">
      <c r="A32" s="210"/>
      <c r="B32" s="58" t="s">
        <v>277</v>
      </c>
      <c r="C32" s="59">
        <v>264.19334220000002</v>
      </c>
      <c r="D32" s="59">
        <v>180.15134330000001</v>
      </c>
      <c r="E32" s="59">
        <v>24.855787769999999</v>
      </c>
      <c r="F32" s="59">
        <v>23.634761820000001</v>
      </c>
      <c r="G32" s="59">
        <v>335.66093009999997</v>
      </c>
      <c r="H32" s="59">
        <v>54.216764339999997</v>
      </c>
      <c r="I32" s="59">
        <v>4.7474174000000001E-2</v>
      </c>
      <c r="J32" s="59">
        <v>292.56050240000002</v>
      </c>
      <c r="K32" s="59">
        <v>145.65283389999999</v>
      </c>
      <c r="L32" s="60">
        <v>10.305180630000001</v>
      </c>
      <c r="M32" s="60">
        <v>13.5667331</v>
      </c>
      <c r="N32" s="60">
        <v>38.12520026</v>
      </c>
      <c r="O32" s="59">
        <v>84.40352231</v>
      </c>
      <c r="P32" s="59">
        <v>266.13135849999998</v>
      </c>
      <c r="Q32" s="59">
        <v>93.809804690000007</v>
      </c>
    </row>
    <row r="33" spans="1:17" ht="11.25" customHeight="1">
      <c r="A33" s="210"/>
      <c r="B33" s="58" t="s">
        <v>278</v>
      </c>
      <c r="C33" s="59">
        <v>408.78319967186701</v>
      </c>
      <c r="D33" s="59">
        <v>334.43434770099498</v>
      </c>
      <c r="E33" s="59">
        <v>37.306112427381898</v>
      </c>
      <c r="F33" s="59">
        <v>83.531755709693599</v>
      </c>
      <c r="G33" s="59">
        <v>503.52823493146701</v>
      </c>
      <c r="H33" s="59">
        <v>101.437314259434</v>
      </c>
      <c r="I33" s="59">
        <v>6.2739256178824698E-2</v>
      </c>
      <c r="J33" s="59">
        <v>500.588715995359</v>
      </c>
      <c r="K33" s="59">
        <v>224.03490171120501</v>
      </c>
      <c r="L33" s="60">
        <v>10.381640756295999</v>
      </c>
      <c r="M33" s="60">
        <v>13.7167325682996</v>
      </c>
      <c r="N33" s="60">
        <v>38.095549195734897</v>
      </c>
      <c r="O33" s="59">
        <v>143.65016326765499</v>
      </c>
      <c r="P33" s="59">
        <v>442.92303777713698</v>
      </c>
      <c r="Q33" s="59">
        <v>156.64434632806999</v>
      </c>
    </row>
    <row r="34" spans="1:17" ht="11.25" customHeight="1">
      <c r="A34" s="210"/>
      <c r="B34" s="58" t="s">
        <v>279</v>
      </c>
      <c r="C34" s="173">
        <v>1309.1895050000001</v>
      </c>
      <c r="D34" s="59">
        <v>1074.397835</v>
      </c>
      <c r="E34" s="59">
        <v>110.2130073</v>
      </c>
      <c r="F34" s="59">
        <v>287.4033574</v>
      </c>
      <c r="G34" s="59">
        <v>1527.0755630000001</v>
      </c>
      <c r="H34" s="59">
        <v>332.78395699999999</v>
      </c>
      <c r="I34" s="59">
        <v>3.9745575999999998E-2</v>
      </c>
      <c r="J34" s="59">
        <v>1703.080314</v>
      </c>
      <c r="K34" s="59">
        <v>550.82899020000002</v>
      </c>
      <c r="L34" s="60">
        <v>10.074793680000001</v>
      </c>
      <c r="M34" s="60">
        <v>13.223610580000001</v>
      </c>
      <c r="N34" s="60">
        <v>37.893262980000003</v>
      </c>
      <c r="O34" s="59">
        <v>518.63152449999995</v>
      </c>
      <c r="P34" s="59">
        <v>1332.9304119999999</v>
      </c>
      <c r="Q34" s="59">
        <v>531.97957489999999</v>
      </c>
    </row>
    <row r="35" spans="1:17" ht="11.25" customHeight="1">
      <c r="A35" s="210"/>
      <c r="B35" s="61" t="s">
        <v>280</v>
      </c>
      <c r="C35" s="133">
        <v>581.2796257</v>
      </c>
      <c r="D35" s="133">
        <v>449.08533990000001</v>
      </c>
      <c r="E35" s="133">
        <v>69.411203799999996</v>
      </c>
      <c r="F35" s="133">
        <v>119.8630436</v>
      </c>
      <c r="G35" s="133">
        <v>593.38221039999996</v>
      </c>
      <c r="H35" s="133">
        <v>168.1653574</v>
      </c>
      <c r="I35" s="133">
        <v>0.162151301</v>
      </c>
      <c r="J35" s="133">
        <v>703.14778200000001</v>
      </c>
      <c r="K35" s="133">
        <v>244.39576690000001</v>
      </c>
      <c r="L35" s="141">
        <v>10.25832832</v>
      </c>
      <c r="M35" s="141">
        <v>13.408679319999999</v>
      </c>
      <c r="N35" s="141">
        <v>38.160132789999999</v>
      </c>
      <c r="O35" s="133">
        <v>175.39039529999999</v>
      </c>
      <c r="P35" s="133">
        <v>593.69643229999997</v>
      </c>
      <c r="Q35" s="133">
        <v>261.27813800000001</v>
      </c>
    </row>
    <row r="36" spans="1:17" ht="11.25" customHeight="1">
      <c r="A36" s="174" t="s">
        <v>697</v>
      </c>
      <c r="B36" s="82"/>
      <c r="C36" s="175"/>
      <c r="D36" s="175"/>
      <c r="E36" s="175"/>
      <c r="F36" s="175"/>
      <c r="G36" s="175"/>
      <c r="H36" s="175"/>
      <c r="I36" s="175"/>
      <c r="J36" s="175"/>
      <c r="K36" s="175"/>
      <c r="L36" s="144"/>
      <c r="M36" s="144"/>
      <c r="N36" s="144"/>
      <c r="O36" s="175"/>
      <c r="P36" s="175"/>
      <c r="Q36" s="175"/>
    </row>
    <row r="37" spans="1:17" ht="11.25" customHeight="1">
      <c r="A37" s="37" t="s">
        <v>53</v>
      </c>
      <c r="B37" s="82"/>
      <c r="C37" s="175"/>
      <c r="D37" s="175"/>
      <c r="E37" s="175"/>
      <c r="F37" s="175"/>
      <c r="G37" s="175"/>
      <c r="H37" s="175"/>
      <c r="I37" s="175"/>
      <c r="J37" s="175"/>
      <c r="K37" s="175"/>
      <c r="L37" s="144"/>
      <c r="M37" s="144"/>
      <c r="N37" s="144"/>
      <c r="O37" s="175"/>
      <c r="P37" s="175"/>
      <c r="Q37" s="175"/>
    </row>
    <row r="39" spans="1:17" ht="11.25" customHeight="1">
      <c r="A39" s="8" t="s">
        <v>698</v>
      </c>
    </row>
    <row r="40" spans="1:17" ht="29" customHeight="1">
      <c r="A40" s="206"/>
      <c r="B40" s="206"/>
      <c r="C40" s="213" t="s">
        <v>678</v>
      </c>
      <c r="D40" s="213"/>
      <c r="E40" s="213" t="s">
        <v>679</v>
      </c>
      <c r="F40" s="213"/>
      <c r="G40" s="213"/>
      <c r="H40" s="213"/>
      <c r="I40" s="213"/>
      <c r="J40" s="213" t="s">
        <v>680</v>
      </c>
      <c r="K40" s="213"/>
      <c r="L40" s="214" t="s">
        <v>681</v>
      </c>
      <c r="M40" s="214"/>
      <c r="N40" s="213" t="s">
        <v>682</v>
      </c>
      <c r="O40" s="213"/>
      <c r="P40" s="213"/>
      <c r="Q40" s="213"/>
    </row>
    <row r="41" spans="1:17" ht="29" customHeight="1">
      <c r="A41" s="206"/>
      <c r="B41" s="206"/>
      <c r="C41" s="13" t="s">
        <v>683</v>
      </c>
      <c r="D41" s="13" t="s">
        <v>684</v>
      </c>
      <c r="E41" s="13" t="s">
        <v>685</v>
      </c>
      <c r="F41" s="13" t="s">
        <v>686</v>
      </c>
      <c r="G41" s="13" t="s">
        <v>687</v>
      </c>
      <c r="H41" s="13" t="s">
        <v>688</v>
      </c>
      <c r="I41" s="13" t="s">
        <v>393</v>
      </c>
      <c r="J41" s="13" t="s">
        <v>689</v>
      </c>
      <c r="K41" s="13" t="s">
        <v>690</v>
      </c>
      <c r="L41" s="15" t="s">
        <v>691</v>
      </c>
      <c r="M41" s="15" t="s">
        <v>692</v>
      </c>
      <c r="N41" s="15" t="s">
        <v>693</v>
      </c>
      <c r="O41" s="13" t="s">
        <v>694</v>
      </c>
      <c r="P41" s="13" t="s">
        <v>695</v>
      </c>
      <c r="Q41" s="13" t="s">
        <v>696</v>
      </c>
    </row>
    <row r="42" spans="1:17" ht="11.25" customHeight="1">
      <c r="A42" s="65" t="s">
        <v>251</v>
      </c>
      <c r="B42" s="66" t="s">
        <v>39</v>
      </c>
      <c r="C42" s="138">
        <f>C4/SUM($C4:$D4)*100</f>
        <v>48.218081621593427</v>
      </c>
      <c r="D42" s="138">
        <f>D4/SUM($C4:$D4)*100</f>
        <v>51.781918378406566</v>
      </c>
      <c r="E42" s="138">
        <f t="shared" ref="E42:I43" si="0">E4/SUM($E4:$I4)*100</f>
        <v>8.2124882111809363</v>
      </c>
      <c r="F42" s="138">
        <f t="shared" si="0"/>
        <v>11.883796593348105</v>
      </c>
      <c r="G42" s="138">
        <f t="shared" si="0"/>
        <v>64.03179612913209</v>
      </c>
      <c r="H42" s="138">
        <f t="shared" si="0"/>
        <v>15.835635515726651</v>
      </c>
      <c r="I42" s="138">
        <f t="shared" si="0"/>
        <v>3.6283550612218218E-2</v>
      </c>
      <c r="J42" s="138">
        <f>J4/SUM($J4:$K4)*100</f>
        <v>70.636115240244251</v>
      </c>
      <c r="K42" s="138">
        <f>K4/SUM($J4:$K4)*100</f>
        <v>29.363884759755742</v>
      </c>
      <c r="L42" s="138">
        <f t="shared" ref="L42:N43" si="1">L4</f>
        <v>11.4</v>
      </c>
      <c r="M42" s="138">
        <f t="shared" si="1"/>
        <v>15.1</v>
      </c>
      <c r="N42" s="138">
        <f t="shared" si="1"/>
        <v>38</v>
      </c>
      <c r="O42" s="138">
        <f t="shared" ref="O42:Q43" si="2">O4/SUM($O4:$Q4)*100</f>
        <v>18.5918262980198</v>
      </c>
      <c r="P42" s="138">
        <f t="shared" si="2"/>
        <v>59.88306563437402</v>
      </c>
      <c r="Q42" s="138">
        <f t="shared" si="2"/>
        <v>21.525108067606176</v>
      </c>
    </row>
    <row r="43" spans="1:17" ht="11.25" customHeight="1">
      <c r="A43" s="70" t="s">
        <v>252</v>
      </c>
      <c r="B43" s="71" t="s">
        <v>49</v>
      </c>
      <c r="C43" s="139">
        <f>C5/SUM($C5:$D5)*100</f>
        <v>54.10658726707036</v>
      </c>
      <c r="D43" s="139">
        <f>D5/SUM($C5:$D5)*100</f>
        <v>45.893412732929647</v>
      </c>
      <c r="E43" s="139">
        <f t="shared" si="0"/>
        <v>6.8241561809961091</v>
      </c>
      <c r="F43" s="139">
        <f t="shared" si="0"/>
        <v>11.461217622936456</v>
      </c>
      <c r="G43" s="139">
        <f t="shared" si="0"/>
        <v>67.55108478497074</v>
      </c>
      <c r="H43" s="139">
        <f t="shared" si="0"/>
        <v>14.121481896884092</v>
      </c>
      <c r="I43" s="139">
        <f t="shared" si="0"/>
        <v>4.2059514212610845E-2</v>
      </c>
      <c r="J43" s="139">
        <f>J5/SUM($J5:$K5)*100</f>
        <v>70.843432746689146</v>
      </c>
      <c r="K43" s="139">
        <f>K5/SUM($J5:$K5)*100</f>
        <v>29.15656725331085</v>
      </c>
      <c r="L43" s="139">
        <f t="shared" si="1"/>
        <v>10.3</v>
      </c>
      <c r="M43" s="139">
        <f t="shared" si="1"/>
        <v>13.9</v>
      </c>
      <c r="N43" s="139">
        <f t="shared" si="1"/>
        <v>38</v>
      </c>
      <c r="O43" s="139">
        <f t="shared" si="2"/>
        <v>20.317832050853127</v>
      </c>
      <c r="P43" s="139">
        <f t="shared" si="2"/>
        <v>58.524590163934434</v>
      </c>
      <c r="Q43" s="139">
        <f t="shared" si="2"/>
        <v>21.157577785212446</v>
      </c>
    </row>
    <row r="44" spans="1:17" ht="11.25" customHeight="1">
      <c r="A44" s="211" t="s">
        <v>699</v>
      </c>
      <c r="B44" s="76" t="s">
        <v>700</v>
      </c>
      <c r="C44" s="176" t="s">
        <v>701</v>
      </c>
      <c r="D44" s="176" t="s">
        <v>701</v>
      </c>
      <c r="E44" s="176" t="s">
        <v>701</v>
      </c>
      <c r="F44" s="176" t="s">
        <v>701</v>
      </c>
      <c r="G44" s="176" t="s">
        <v>701</v>
      </c>
      <c r="H44" s="176" t="s">
        <v>701</v>
      </c>
      <c r="I44" s="176" t="s">
        <v>701</v>
      </c>
      <c r="J44" s="176" t="s">
        <v>701</v>
      </c>
      <c r="K44" s="176" t="s">
        <v>701</v>
      </c>
      <c r="L44" s="60" t="s">
        <v>701</v>
      </c>
      <c r="M44" s="60" t="s">
        <v>701</v>
      </c>
      <c r="N44" s="60" t="s">
        <v>701</v>
      </c>
      <c r="O44" s="176" t="s">
        <v>701</v>
      </c>
      <c r="P44" s="176" t="s">
        <v>701</v>
      </c>
      <c r="Q44" s="176" t="s">
        <v>701</v>
      </c>
    </row>
    <row r="45" spans="1:17" ht="11.25" customHeight="1">
      <c r="A45" s="211"/>
      <c r="B45" s="76" t="s">
        <v>702</v>
      </c>
      <c r="C45" s="60" t="s">
        <v>701</v>
      </c>
      <c r="D45" s="60" t="s">
        <v>701</v>
      </c>
      <c r="E45" s="60" t="s">
        <v>701</v>
      </c>
      <c r="F45" s="60" t="s">
        <v>701</v>
      </c>
      <c r="G45" s="60" t="s">
        <v>701</v>
      </c>
      <c r="H45" s="60" t="s">
        <v>701</v>
      </c>
      <c r="I45" s="60" t="s">
        <v>701</v>
      </c>
      <c r="J45" s="60" t="s">
        <v>701</v>
      </c>
      <c r="K45" s="60" t="s">
        <v>701</v>
      </c>
      <c r="L45" s="60" t="s">
        <v>701</v>
      </c>
      <c r="M45" s="60" t="s">
        <v>701</v>
      </c>
      <c r="N45" s="60" t="s">
        <v>701</v>
      </c>
      <c r="O45" s="60" t="s">
        <v>701</v>
      </c>
      <c r="P45" s="60" t="s">
        <v>701</v>
      </c>
      <c r="Q45" s="60" t="s">
        <v>701</v>
      </c>
    </row>
    <row r="46" spans="1:17" ht="11.25" customHeight="1">
      <c r="A46" s="210" t="s">
        <v>253</v>
      </c>
      <c r="B46" s="74" t="s">
        <v>82</v>
      </c>
      <c r="C46" s="140">
        <f t="shared" ref="C46:D75" si="3">C6/SUM($C6:$D6)*100</f>
        <v>50.925543024144638</v>
      </c>
      <c r="D46" s="140">
        <f t="shared" si="3"/>
        <v>49.074456975855355</v>
      </c>
      <c r="E46" s="140">
        <f t="shared" ref="E46:I55" si="4">E6/SUM($E6:$I6)*100</f>
        <v>6.0747049394384831</v>
      </c>
      <c r="F46" s="140">
        <f t="shared" si="4"/>
        <v>10.752115127945808</v>
      </c>
      <c r="G46" s="140">
        <f t="shared" si="4"/>
        <v>68.400956855577149</v>
      </c>
      <c r="H46" s="140">
        <f t="shared" si="4"/>
        <v>14.723467537878744</v>
      </c>
      <c r="I46" s="140">
        <f t="shared" si="4"/>
        <v>4.8755539159817007E-2</v>
      </c>
      <c r="J46" s="140">
        <f t="shared" ref="J46:K75" si="5">J6/SUM($J6:$K6)*100</f>
        <v>74.159127700151373</v>
      </c>
      <c r="K46" s="140">
        <f t="shared" si="5"/>
        <v>25.840872299848627</v>
      </c>
      <c r="L46" s="140">
        <f t="shared" ref="L46:N75" si="6">L6</f>
        <v>10.7279542092061</v>
      </c>
      <c r="M46" s="140">
        <f t="shared" si="6"/>
        <v>14.123399823670701</v>
      </c>
      <c r="N46" s="140">
        <f t="shared" si="6"/>
        <v>37.622387033619802</v>
      </c>
      <c r="O46" s="140">
        <f t="shared" ref="O46:Q75" si="7">O6/SUM($O6:$Q6)*100</f>
        <v>21.897804934547441</v>
      </c>
      <c r="P46" s="140">
        <f t="shared" si="7"/>
        <v>58.937063746258836</v>
      </c>
      <c r="Q46" s="140">
        <f t="shared" si="7"/>
        <v>19.165131319193719</v>
      </c>
    </row>
    <row r="47" spans="1:17" ht="11.25" customHeight="1">
      <c r="A47" s="210"/>
      <c r="B47" s="76" t="s">
        <v>110</v>
      </c>
      <c r="C47" s="60">
        <f t="shared" si="3"/>
        <v>58.148571086552828</v>
      </c>
      <c r="D47" s="60">
        <f t="shared" si="3"/>
        <v>41.851428913447187</v>
      </c>
      <c r="E47" s="60">
        <f t="shared" si="4"/>
        <v>6.7833818921685278</v>
      </c>
      <c r="F47" s="60">
        <f t="shared" si="4"/>
        <v>13.480876330589636</v>
      </c>
      <c r="G47" s="60">
        <f t="shared" si="4"/>
        <v>63.944235361583146</v>
      </c>
      <c r="H47" s="60">
        <f t="shared" si="4"/>
        <v>15.727917906659261</v>
      </c>
      <c r="I47" s="60">
        <f t="shared" si="4"/>
        <v>6.3588508999435661E-2</v>
      </c>
      <c r="J47" s="60">
        <f t="shared" si="5"/>
        <v>66.486193546604241</v>
      </c>
      <c r="K47" s="60">
        <f t="shared" si="5"/>
        <v>33.513806453395759</v>
      </c>
      <c r="L47" s="60">
        <f t="shared" si="6"/>
        <v>10.4731286847242</v>
      </c>
      <c r="M47" s="60">
        <f t="shared" si="6"/>
        <v>13.704896624830999</v>
      </c>
      <c r="N47" s="60">
        <f t="shared" si="6"/>
        <v>38.398949136558798</v>
      </c>
      <c r="O47" s="60">
        <f t="shared" si="7"/>
        <v>17.158283518628924</v>
      </c>
      <c r="P47" s="60">
        <f t="shared" si="7"/>
        <v>58.285200297496253</v>
      </c>
      <c r="Q47" s="60">
        <f t="shared" si="7"/>
        <v>24.556516183874827</v>
      </c>
    </row>
    <row r="48" spans="1:17" ht="11.25" customHeight="1">
      <c r="A48" s="210"/>
      <c r="B48" s="76" t="s">
        <v>156</v>
      </c>
      <c r="C48" s="60">
        <f t="shared" si="3"/>
        <v>56.74269939447818</v>
      </c>
      <c r="D48" s="60">
        <f t="shared" si="3"/>
        <v>43.25730060552182</v>
      </c>
      <c r="E48" s="60">
        <f t="shared" si="4"/>
        <v>5.7641711975285936</v>
      </c>
      <c r="F48" s="60">
        <f t="shared" si="4"/>
        <v>11.015281776043933</v>
      </c>
      <c r="G48" s="60">
        <f t="shared" si="4"/>
        <v>70.285896043346881</v>
      </c>
      <c r="H48" s="60">
        <f t="shared" si="4"/>
        <v>12.924032844224467</v>
      </c>
      <c r="I48" s="60">
        <f t="shared" si="4"/>
        <v>1.0618138856107981E-2</v>
      </c>
      <c r="J48" s="60">
        <f t="shared" si="5"/>
        <v>74.343461824809495</v>
      </c>
      <c r="K48" s="60">
        <f t="shared" si="5"/>
        <v>25.656538175190509</v>
      </c>
      <c r="L48" s="60">
        <f t="shared" si="6"/>
        <v>10.1718321112529</v>
      </c>
      <c r="M48" s="60">
        <f t="shared" si="6"/>
        <v>13.4040681336466</v>
      </c>
      <c r="N48" s="60">
        <f t="shared" si="6"/>
        <v>38.320857206633299</v>
      </c>
      <c r="O48" s="60">
        <f t="shared" si="7"/>
        <v>20.240866600016211</v>
      </c>
      <c r="P48" s="60">
        <f t="shared" si="7"/>
        <v>56.108306012962487</v>
      </c>
      <c r="Q48" s="60">
        <f t="shared" si="7"/>
        <v>23.650827387021298</v>
      </c>
    </row>
    <row r="49" spans="1:17" ht="11.25" customHeight="1">
      <c r="A49" s="210"/>
      <c r="B49" s="76" t="s">
        <v>178</v>
      </c>
      <c r="C49" s="60">
        <f t="shared" si="3"/>
        <v>59.826784378013599</v>
      </c>
      <c r="D49" s="60">
        <f t="shared" si="3"/>
        <v>40.173215621986408</v>
      </c>
      <c r="E49" s="60">
        <f t="shared" si="4"/>
        <v>6.0837131105401188</v>
      </c>
      <c r="F49" s="60">
        <f t="shared" si="4"/>
        <v>10.366195024230285</v>
      </c>
      <c r="G49" s="60">
        <f t="shared" si="4"/>
        <v>69.357919611933937</v>
      </c>
      <c r="H49" s="60">
        <f t="shared" si="4"/>
        <v>14.189605332357571</v>
      </c>
      <c r="I49" s="60">
        <f t="shared" si="4"/>
        <v>2.5669209380817289E-3</v>
      </c>
      <c r="J49" s="60">
        <f t="shared" si="5"/>
        <v>73.434763254636962</v>
      </c>
      <c r="K49" s="60">
        <f t="shared" si="5"/>
        <v>26.565236745363048</v>
      </c>
      <c r="L49" s="60">
        <f t="shared" si="6"/>
        <v>10.101837742388501</v>
      </c>
      <c r="M49" s="60">
        <f t="shared" si="6"/>
        <v>13.2824998661668</v>
      </c>
      <c r="N49" s="60">
        <f t="shared" si="6"/>
        <v>39.025380823270297</v>
      </c>
      <c r="O49" s="60">
        <f t="shared" si="7"/>
        <v>19.775169608526756</v>
      </c>
      <c r="P49" s="60">
        <f t="shared" si="7"/>
        <v>54.251585146737135</v>
      </c>
      <c r="Q49" s="60">
        <f t="shared" si="7"/>
        <v>25.973245244736109</v>
      </c>
    </row>
    <row r="50" spans="1:17" ht="11.25" customHeight="1">
      <c r="A50" s="210"/>
      <c r="B50" s="78" t="s">
        <v>208</v>
      </c>
      <c r="C50" s="141">
        <f t="shared" si="3"/>
        <v>54.343871802385102</v>
      </c>
      <c r="D50" s="141">
        <f t="shared" si="3"/>
        <v>45.656128197614905</v>
      </c>
      <c r="E50" s="141">
        <f t="shared" si="4"/>
        <v>8.7416721255394716</v>
      </c>
      <c r="F50" s="141">
        <f t="shared" si="4"/>
        <v>12.262881264706486</v>
      </c>
      <c r="G50" s="141">
        <f t="shared" si="4"/>
        <v>65.607666642827937</v>
      </c>
      <c r="H50" s="141">
        <f t="shared" si="4"/>
        <v>13.340545331860149</v>
      </c>
      <c r="I50" s="141">
        <f t="shared" si="4"/>
        <v>4.7234635065968616E-2</v>
      </c>
      <c r="J50" s="141">
        <f t="shared" si="5"/>
        <v>64.892310697305206</v>
      </c>
      <c r="K50" s="141">
        <f t="shared" si="5"/>
        <v>35.107689302694801</v>
      </c>
      <c r="L50" s="141">
        <f t="shared" si="6"/>
        <v>10.7746716847976</v>
      </c>
      <c r="M50" s="141">
        <f t="shared" si="6"/>
        <v>14.2089921586524</v>
      </c>
      <c r="N50" s="141">
        <f t="shared" si="6"/>
        <v>37.785876232526903</v>
      </c>
      <c r="O50" s="141">
        <f t="shared" si="7"/>
        <v>19.370434709800996</v>
      </c>
      <c r="P50" s="141">
        <f t="shared" si="7"/>
        <v>60.444394486319531</v>
      </c>
      <c r="Q50" s="141">
        <f t="shared" si="7"/>
        <v>20.185170803879476</v>
      </c>
    </row>
    <row r="51" spans="1:17" ht="11.25" customHeight="1">
      <c r="A51" s="211" t="s">
        <v>254</v>
      </c>
      <c r="B51" s="76" t="s">
        <v>255</v>
      </c>
      <c r="C51" s="60">
        <f t="shared" si="3"/>
        <v>57.735377619901072</v>
      </c>
      <c r="D51" s="60">
        <f t="shared" si="3"/>
        <v>42.26462238009892</v>
      </c>
      <c r="E51" s="60">
        <f t="shared" si="4"/>
        <v>7.3017307444183448</v>
      </c>
      <c r="F51" s="60">
        <f t="shared" si="4"/>
        <v>11.278885609882153</v>
      </c>
      <c r="G51" s="60">
        <f t="shared" si="4"/>
        <v>67.71279516504238</v>
      </c>
      <c r="H51" s="60">
        <f t="shared" si="4"/>
        <v>13.706588480657137</v>
      </c>
      <c r="I51" s="60">
        <f t="shared" si="4"/>
        <v>0</v>
      </c>
      <c r="J51" s="60">
        <f t="shared" si="5"/>
        <v>69.958391125135918</v>
      </c>
      <c r="K51" s="60">
        <f t="shared" si="5"/>
        <v>30.041608874864078</v>
      </c>
      <c r="L51" s="60">
        <f t="shared" si="6"/>
        <v>10.4333254429501</v>
      </c>
      <c r="M51" s="60">
        <f t="shared" si="6"/>
        <v>13.7200033027739</v>
      </c>
      <c r="N51" s="60">
        <f t="shared" si="6"/>
        <v>38.172569348496999</v>
      </c>
      <c r="O51" s="60">
        <f t="shared" si="7"/>
        <v>20.274483001017405</v>
      </c>
      <c r="P51" s="60">
        <f t="shared" si="7"/>
        <v>57.103107280637346</v>
      </c>
      <c r="Q51" s="60">
        <f t="shared" si="7"/>
        <v>22.622409718345253</v>
      </c>
    </row>
    <row r="52" spans="1:17" ht="11.25" customHeight="1">
      <c r="A52" s="211"/>
      <c r="B52" s="76" t="s">
        <v>256</v>
      </c>
      <c r="C52" s="60">
        <f t="shared" si="3"/>
        <v>56.32877612941202</v>
      </c>
      <c r="D52" s="60">
        <f t="shared" si="3"/>
        <v>43.671223870587987</v>
      </c>
      <c r="E52" s="60">
        <f t="shared" si="4"/>
        <v>4.3478780442009617</v>
      </c>
      <c r="F52" s="60">
        <f t="shared" si="4"/>
        <v>8.1996935103340789</v>
      </c>
      <c r="G52" s="60">
        <f t="shared" si="4"/>
        <v>70.082855616139383</v>
      </c>
      <c r="H52" s="60">
        <f t="shared" si="4"/>
        <v>17.369572829325573</v>
      </c>
      <c r="I52" s="60">
        <f t="shared" si="4"/>
        <v>0</v>
      </c>
      <c r="J52" s="60">
        <f t="shared" si="5"/>
        <v>69.534583445824097</v>
      </c>
      <c r="K52" s="60">
        <f t="shared" si="5"/>
        <v>30.465416554175906</v>
      </c>
      <c r="L52" s="60">
        <f t="shared" si="6"/>
        <v>9.6971353972346304</v>
      </c>
      <c r="M52" s="60">
        <f t="shared" si="6"/>
        <v>12.8022342664229</v>
      </c>
      <c r="N52" s="60">
        <f t="shared" si="6"/>
        <v>39.442504736249298</v>
      </c>
      <c r="O52" s="60">
        <f t="shared" si="7"/>
        <v>17.276610159044857</v>
      </c>
      <c r="P52" s="60">
        <f t="shared" si="7"/>
        <v>50.752159332232893</v>
      </c>
      <c r="Q52" s="60">
        <f t="shared" si="7"/>
        <v>31.971230508722254</v>
      </c>
    </row>
    <row r="53" spans="1:17" ht="11.25" customHeight="1">
      <c r="A53" s="211"/>
      <c r="B53" s="76" t="s">
        <v>257</v>
      </c>
      <c r="C53" s="60">
        <f t="shared" si="3"/>
        <v>63.128025840160532</v>
      </c>
      <c r="D53" s="60">
        <f t="shared" si="3"/>
        <v>36.871974159839475</v>
      </c>
      <c r="E53" s="60">
        <f t="shared" si="4"/>
        <v>7.0685170753143689</v>
      </c>
      <c r="F53" s="60">
        <f t="shared" si="4"/>
        <v>7.9486645945148009</v>
      </c>
      <c r="G53" s="60">
        <f t="shared" si="4"/>
        <v>72.855059154911814</v>
      </c>
      <c r="H53" s="60">
        <f t="shared" si="4"/>
        <v>12.120381911090309</v>
      </c>
      <c r="I53" s="60">
        <f t="shared" si="4"/>
        <v>7.3772641687032733E-3</v>
      </c>
      <c r="J53" s="60">
        <f t="shared" si="5"/>
        <v>85.088764947640897</v>
      </c>
      <c r="K53" s="60">
        <f t="shared" si="5"/>
        <v>14.911235052359107</v>
      </c>
      <c r="L53" s="60">
        <f t="shared" si="6"/>
        <v>9.5563731103205196</v>
      </c>
      <c r="M53" s="60">
        <f t="shared" si="6"/>
        <v>12.4084239775258</v>
      </c>
      <c r="N53" s="60">
        <f t="shared" si="6"/>
        <v>37.7473468041415</v>
      </c>
      <c r="O53" s="60">
        <f t="shared" si="7"/>
        <v>23.403678944469085</v>
      </c>
      <c r="P53" s="60">
        <f t="shared" si="7"/>
        <v>55.771049629821533</v>
      </c>
      <c r="Q53" s="60">
        <f t="shared" si="7"/>
        <v>20.825271425709388</v>
      </c>
    </row>
    <row r="54" spans="1:17" ht="11.25" customHeight="1">
      <c r="A54" s="211"/>
      <c r="B54" s="76" t="s">
        <v>258</v>
      </c>
      <c r="C54" s="60">
        <f t="shared" si="3"/>
        <v>53.677144807774049</v>
      </c>
      <c r="D54" s="60">
        <f t="shared" si="3"/>
        <v>46.322855192225965</v>
      </c>
      <c r="E54" s="60">
        <f t="shared" si="4"/>
        <v>5.0747177659589919</v>
      </c>
      <c r="F54" s="60">
        <f t="shared" si="4"/>
        <v>7.7212195928503755</v>
      </c>
      <c r="G54" s="60">
        <f t="shared" si="4"/>
        <v>74.533205361455231</v>
      </c>
      <c r="H54" s="60">
        <f t="shared" si="4"/>
        <v>12.664901413143429</v>
      </c>
      <c r="I54" s="60">
        <f t="shared" si="4"/>
        <v>5.9558665919724864E-3</v>
      </c>
      <c r="J54" s="60">
        <f t="shared" si="5"/>
        <v>80.261654347251707</v>
      </c>
      <c r="K54" s="60">
        <f t="shared" si="5"/>
        <v>19.738345652748286</v>
      </c>
      <c r="L54" s="60">
        <f t="shared" si="6"/>
        <v>10.1578241557237</v>
      </c>
      <c r="M54" s="60">
        <f t="shared" si="6"/>
        <v>13.359337717466801</v>
      </c>
      <c r="N54" s="60">
        <f t="shared" si="6"/>
        <v>37.466996100418299</v>
      </c>
      <c r="O54" s="60">
        <f t="shared" si="7"/>
        <v>23.395518515048806</v>
      </c>
      <c r="P54" s="60">
        <f t="shared" si="7"/>
        <v>55.773277417667124</v>
      </c>
      <c r="Q54" s="60">
        <f t="shared" si="7"/>
        <v>20.831204067284073</v>
      </c>
    </row>
    <row r="55" spans="1:17" ht="11.25" customHeight="1">
      <c r="A55" s="211"/>
      <c r="B55" s="76" t="s">
        <v>259</v>
      </c>
      <c r="C55" s="60">
        <f t="shared" si="3"/>
        <v>57.496793769898737</v>
      </c>
      <c r="D55" s="60">
        <f t="shared" si="3"/>
        <v>42.50320623010127</v>
      </c>
      <c r="E55" s="60">
        <f t="shared" si="4"/>
        <v>3.9786764431334984</v>
      </c>
      <c r="F55" s="60">
        <f t="shared" si="4"/>
        <v>13.625081179533385</v>
      </c>
      <c r="G55" s="60">
        <f t="shared" si="4"/>
        <v>67.894606424983962</v>
      </c>
      <c r="H55" s="60">
        <f t="shared" si="4"/>
        <v>14.498673702999469</v>
      </c>
      <c r="I55" s="60">
        <f t="shared" si="4"/>
        <v>2.9622493496782869E-3</v>
      </c>
      <c r="J55" s="60">
        <f t="shared" si="5"/>
        <v>74.722007846994742</v>
      </c>
      <c r="K55" s="60">
        <f t="shared" si="5"/>
        <v>25.277992153005258</v>
      </c>
      <c r="L55" s="60">
        <f t="shared" si="6"/>
        <v>10.0492926619107</v>
      </c>
      <c r="M55" s="60">
        <f t="shared" si="6"/>
        <v>13.1812219008409</v>
      </c>
      <c r="N55" s="60">
        <f t="shared" si="6"/>
        <v>38.015813581930502</v>
      </c>
      <c r="O55" s="60">
        <f t="shared" si="7"/>
        <v>21.764764815866698</v>
      </c>
      <c r="P55" s="60">
        <f t="shared" si="7"/>
        <v>55.091449828418249</v>
      </c>
      <c r="Q55" s="60">
        <f t="shared" si="7"/>
        <v>23.143785355715046</v>
      </c>
    </row>
    <row r="56" spans="1:17" ht="11.25" customHeight="1">
      <c r="A56" s="211"/>
      <c r="B56" s="76" t="s">
        <v>260</v>
      </c>
      <c r="C56" s="60">
        <f t="shared" si="3"/>
        <v>53.907131585555689</v>
      </c>
      <c r="D56" s="60">
        <f t="shared" si="3"/>
        <v>46.092868414444311</v>
      </c>
      <c r="E56" s="60">
        <f t="shared" ref="E56:I65" si="8">E16/SUM($E16:$I16)*100</f>
        <v>7.0058246486343734</v>
      </c>
      <c r="F56" s="60">
        <f t="shared" si="8"/>
        <v>15.90290189402638</v>
      </c>
      <c r="G56" s="60">
        <f t="shared" si="8"/>
        <v>56.821697053847899</v>
      </c>
      <c r="H56" s="60">
        <f t="shared" si="8"/>
        <v>20.257064296879008</v>
      </c>
      <c r="I56" s="60">
        <f t="shared" si="8"/>
        <v>1.2512106612337304E-2</v>
      </c>
      <c r="J56" s="60">
        <f t="shared" si="5"/>
        <v>64.998236979259133</v>
      </c>
      <c r="K56" s="60">
        <f t="shared" si="5"/>
        <v>35.001763020740853</v>
      </c>
      <c r="L56" s="60">
        <f t="shared" si="6"/>
        <v>9.9286663110349895</v>
      </c>
      <c r="M56" s="60">
        <f t="shared" si="6"/>
        <v>13.032865988463501</v>
      </c>
      <c r="N56" s="60">
        <f t="shared" si="6"/>
        <v>38.609523431668897</v>
      </c>
      <c r="O56" s="60">
        <f t="shared" si="7"/>
        <v>16.472748664107272</v>
      </c>
      <c r="P56" s="60">
        <f t="shared" si="7"/>
        <v>61.060094495125952</v>
      </c>
      <c r="Q56" s="60">
        <f t="shared" si="7"/>
        <v>22.46715684076678</v>
      </c>
    </row>
    <row r="57" spans="1:17" ht="11.25" customHeight="1">
      <c r="A57" s="211"/>
      <c r="B57" s="76" t="s">
        <v>261</v>
      </c>
      <c r="C57" s="60">
        <f t="shared" si="3"/>
        <v>51.463873952192806</v>
      </c>
      <c r="D57" s="60">
        <f t="shared" si="3"/>
        <v>48.536126047807194</v>
      </c>
      <c r="E57" s="60">
        <f t="shared" si="8"/>
        <v>7.6602644251288581</v>
      </c>
      <c r="F57" s="60">
        <f t="shared" si="8"/>
        <v>13.515582879934868</v>
      </c>
      <c r="G57" s="60">
        <f t="shared" si="8"/>
        <v>66.815175445359159</v>
      </c>
      <c r="H57" s="60">
        <f t="shared" si="8"/>
        <v>11.925100627606183</v>
      </c>
      <c r="I57" s="60">
        <f t="shared" si="8"/>
        <v>8.3876621970914916E-2</v>
      </c>
      <c r="J57" s="60">
        <f t="shared" si="5"/>
        <v>64.55553086461191</v>
      </c>
      <c r="K57" s="60">
        <f t="shared" si="5"/>
        <v>35.44446913538809</v>
      </c>
      <c r="L57" s="60">
        <f t="shared" si="6"/>
        <v>11.0535039588896</v>
      </c>
      <c r="M57" s="60">
        <f t="shared" si="6"/>
        <v>14.569780623715699</v>
      </c>
      <c r="N57" s="60">
        <f t="shared" si="6"/>
        <v>37.089190522729702</v>
      </c>
      <c r="O57" s="60">
        <f t="shared" si="7"/>
        <v>21.909351195441719</v>
      </c>
      <c r="P57" s="60">
        <f t="shared" si="7"/>
        <v>59.918540855486228</v>
      </c>
      <c r="Q57" s="60">
        <f t="shared" si="7"/>
        <v>18.172107949072061</v>
      </c>
    </row>
    <row r="58" spans="1:17" ht="11.25" customHeight="1">
      <c r="A58" s="211"/>
      <c r="B58" s="80" t="s">
        <v>262</v>
      </c>
      <c r="C58" s="60">
        <f t="shared" si="3"/>
        <v>56.023923585861489</v>
      </c>
      <c r="D58" s="60">
        <f t="shared" si="3"/>
        <v>43.976076414138518</v>
      </c>
      <c r="E58" s="60">
        <f t="shared" si="8"/>
        <v>8.1185160162449534</v>
      </c>
      <c r="F58" s="60">
        <f t="shared" si="8"/>
        <v>10.373315658333466</v>
      </c>
      <c r="G58" s="60">
        <f t="shared" si="8"/>
        <v>62.851241995640535</v>
      </c>
      <c r="H58" s="60">
        <f t="shared" si="8"/>
        <v>18.4036662749172</v>
      </c>
      <c r="I58" s="60">
        <f t="shared" si="8"/>
        <v>0.25326005486385</v>
      </c>
      <c r="J58" s="60">
        <f t="shared" si="5"/>
        <v>72.8340319647195</v>
      </c>
      <c r="K58" s="60">
        <f t="shared" si="5"/>
        <v>27.165968035280493</v>
      </c>
      <c r="L58" s="60">
        <f t="shared" si="6"/>
        <v>10.342513084317501</v>
      </c>
      <c r="M58" s="60">
        <f t="shared" si="6"/>
        <v>13.6004149738477</v>
      </c>
      <c r="N58" s="60">
        <f t="shared" si="6"/>
        <v>38.631047375688397</v>
      </c>
      <c r="O58" s="60">
        <f t="shared" si="7"/>
        <v>21.692461826335826</v>
      </c>
      <c r="P58" s="60">
        <f t="shared" si="7"/>
        <v>55.298501389823819</v>
      </c>
      <c r="Q58" s="60">
        <f t="shared" si="7"/>
        <v>23.009036783840354</v>
      </c>
    </row>
    <row r="59" spans="1:17" ht="11.25" customHeight="1">
      <c r="A59" s="211"/>
      <c r="B59" s="76" t="s">
        <v>263</v>
      </c>
      <c r="C59" s="60">
        <f t="shared" si="3"/>
        <v>59.275901273685548</v>
      </c>
      <c r="D59" s="60">
        <f t="shared" si="3"/>
        <v>40.724098726314452</v>
      </c>
      <c r="E59" s="60">
        <f t="shared" si="8"/>
        <v>6.8703722047348714</v>
      </c>
      <c r="F59" s="60">
        <f t="shared" si="8"/>
        <v>15.16977254109576</v>
      </c>
      <c r="G59" s="60">
        <f t="shared" si="8"/>
        <v>66.351666745681584</v>
      </c>
      <c r="H59" s="60">
        <f t="shared" si="8"/>
        <v>11.58957120198218</v>
      </c>
      <c r="I59" s="60">
        <f t="shared" si="8"/>
        <v>1.8617306505603951E-2</v>
      </c>
      <c r="J59" s="60">
        <f t="shared" si="5"/>
        <v>62.496152757182735</v>
      </c>
      <c r="K59" s="60">
        <f t="shared" si="5"/>
        <v>37.503847242817272</v>
      </c>
      <c r="L59" s="60">
        <f t="shared" si="6"/>
        <v>10.9330508267363</v>
      </c>
      <c r="M59" s="60">
        <f t="shared" si="6"/>
        <v>14.3314018013268</v>
      </c>
      <c r="N59" s="60">
        <f t="shared" si="6"/>
        <v>38.312675585122697</v>
      </c>
      <c r="O59" s="60">
        <f t="shared" si="7"/>
        <v>17.129032617346656</v>
      </c>
      <c r="P59" s="60">
        <f t="shared" si="7"/>
        <v>61.247277647725937</v>
      </c>
      <c r="Q59" s="60">
        <f t="shared" si="7"/>
        <v>21.623689734927414</v>
      </c>
    </row>
    <row r="60" spans="1:17" ht="11.25" customHeight="1">
      <c r="A60" s="211"/>
      <c r="B60" s="76" t="s">
        <v>264</v>
      </c>
      <c r="C60" s="60">
        <f t="shared" si="3"/>
        <v>57.091394955229546</v>
      </c>
      <c r="D60" s="60">
        <f t="shared" si="3"/>
        <v>42.908605044770454</v>
      </c>
      <c r="E60" s="60">
        <f t="shared" si="8"/>
        <v>6.2391113311652031</v>
      </c>
      <c r="F60" s="60">
        <f t="shared" si="8"/>
        <v>10.23970576307881</v>
      </c>
      <c r="G60" s="60">
        <f t="shared" si="8"/>
        <v>71.320929231157976</v>
      </c>
      <c r="H60" s="60">
        <f t="shared" si="8"/>
        <v>12.195872289157379</v>
      </c>
      <c r="I60" s="60">
        <f t="shared" si="8"/>
        <v>4.3813854406512046E-3</v>
      </c>
      <c r="J60" s="60">
        <f t="shared" si="5"/>
        <v>66.762591716362479</v>
      </c>
      <c r="K60" s="60">
        <f t="shared" si="5"/>
        <v>33.237408283637528</v>
      </c>
      <c r="L60" s="60">
        <f t="shared" si="6"/>
        <v>10.596783153909501</v>
      </c>
      <c r="M60" s="60">
        <f t="shared" si="6"/>
        <v>13.9871578955694</v>
      </c>
      <c r="N60" s="60">
        <f t="shared" si="6"/>
        <v>37.871057514789598</v>
      </c>
      <c r="O60" s="60">
        <f t="shared" si="7"/>
        <v>19.753766051960014</v>
      </c>
      <c r="P60" s="60">
        <f t="shared" si="7"/>
        <v>59.543418352047617</v>
      </c>
      <c r="Q60" s="60">
        <f t="shared" si="7"/>
        <v>20.702815595992373</v>
      </c>
    </row>
    <row r="61" spans="1:17" ht="11.25" customHeight="1">
      <c r="A61" s="211"/>
      <c r="B61" s="76" t="s">
        <v>265</v>
      </c>
      <c r="C61" s="60">
        <f t="shared" si="3"/>
        <v>47.558637969444462</v>
      </c>
      <c r="D61" s="60">
        <f t="shared" si="3"/>
        <v>52.441362030555538</v>
      </c>
      <c r="E61" s="60">
        <f t="shared" si="8"/>
        <v>5.5637465081544688</v>
      </c>
      <c r="F61" s="60">
        <f t="shared" si="8"/>
        <v>7.5068869242388345</v>
      </c>
      <c r="G61" s="60">
        <f t="shared" si="8"/>
        <v>72.172148129715481</v>
      </c>
      <c r="H61" s="60">
        <f t="shared" si="8"/>
        <v>14.757218437891229</v>
      </c>
      <c r="I61" s="60">
        <f t="shared" si="8"/>
        <v>0</v>
      </c>
      <c r="J61" s="60">
        <f t="shared" si="5"/>
        <v>82.499321824795103</v>
      </c>
      <c r="K61" s="60">
        <f t="shared" si="5"/>
        <v>17.500678175204897</v>
      </c>
      <c r="L61" s="60">
        <f t="shared" si="6"/>
        <v>10.9210834008741</v>
      </c>
      <c r="M61" s="60">
        <f t="shared" si="6"/>
        <v>14.372959073193901</v>
      </c>
      <c r="N61" s="60">
        <f t="shared" si="6"/>
        <v>37.393403356982702</v>
      </c>
      <c r="O61" s="60">
        <f t="shared" si="7"/>
        <v>23.145320291500759</v>
      </c>
      <c r="P61" s="60">
        <f t="shared" si="7"/>
        <v>59.170060874042854</v>
      </c>
      <c r="Q61" s="60">
        <f t="shared" si="7"/>
        <v>17.684618834456394</v>
      </c>
    </row>
    <row r="62" spans="1:17" ht="11.25" customHeight="1">
      <c r="A62" s="211"/>
      <c r="B62" s="76" t="s">
        <v>266</v>
      </c>
      <c r="C62" s="60">
        <f t="shared" si="3"/>
        <v>62.374769011570407</v>
      </c>
      <c r="D62" s="60">
        <f t="shared" si="3"/>
        <v>37.625230988429607</v>
      </c>
      <c r="E62" s="60">
        <f t="shared" si="8"/>
        <v>8.692109826216992</v>
      </c>
      <c r="F62" s="60">
        <f t="shared" si="8"/>
        <v>17.192892454453361</v>
      </c>
      <c r="G62" s="60">
        <f t="shared" si="8"/>
        <v>65.329822565099775</v>
      </c>
      <c r="H62" s="60">
        <f t="shared" si="8"/>
        <v>8.778725311118265</v>
      </c>
      <c r="I62" s="60">
        <f t="shared" si="8"/>
        <v>6.4498431116147151E-3</v>
      </c>
      <c r="J62" s="60">
        <f t="shared" si="5"/>
        <v>68.761811292417931</v>
      </c>
      <c r="K62" s="60">
        <f t="shared" si="5"/>
        <v>31.238188707582076</v>
      </c>
      <c r="L62" s="60">
        <f t="shared" si="6"/>
        <v>10.594980629719601</v>
      </c>
      <c r="M62" s="60">
        <f t="shared" si="6"/>
        <v>13.992443193267199</v>
      </c>
      <c r="N62" s="60">
        <f t="shared" si="6"/>
        <v>37.905814429817802</v>
      </c>
      <c r="O62" s="60">
        <f t="shared" si="7"/>
        <v>15.556631040747067</v>
      </c>
      <c r="P62" s="60">
        <f t="shared" si="7"/>
        <v>62.782571348692407</v>
      </c>
      <c r="Q62" s="60">
        <f t="shared" si="7"/>
        <v>21.660797610560525</v>
      </c>
    </row>
    <row r="63" spans="1:17" ht="11.25" customHeight="1">
      <c r="A63" s="211"/>
      <c r="B63" s="76" t="s">
        <v>267</v>
      </c>
      <c r="C63" s="60">
        <f t="shared" si="3"/>
        <v>54.985716957144604</v>
      </c>
      <c r="D63" s="60">
        <f t="shared" si="3"/>
        <v>45.014283042855396</v>
      </c>
      <c r="E63" s="60">
        <f t="shared" si="8"/>
        <v>4.0618853067950118</v>
      </c>
      <c r="F63" s="60">
        <f t="shared" si="8"/>
        <v>10.178112776958649</v>
      </c>
      <c r="G63" s="60">
        <f t="shared" si="8"/>
        <v>70.053192052799517</v>
      </c>
      <c r="H63" s="60">
        <f t="shared" si="8"/>
        <v>15.676781918599344</v>
      </c>
      <c r="I63" s="60">
        <f t="shared" si="8"/>
        <v>3.0027944847485093E-2</v>
      </c>
      <c r="J63" s="60">
        <f t="shared" si="5"/>
        <v>75.273700848679553</v>
      </c>
      <c r="K63" s="60">
        <f t="shared" si="5"/>
        <v>24.72629915132045</v>
      </c>
      <c r="L63" s="60">
        <f t="shared" si="6"/>
        <v>9.7978092075142698</v>
      </c>
      <c r="M63" s="60">
        <f t="shared" si="6"/>
        <v>12.819087041069499</v>
      </c>
      <c r="N63" s="60">
        <f t="shared" si="6"/>
        <v>38.3115282249003</v>
      </c>
      <c r="O63" s="60">
        <f t="shared" si="7"/>
        <v>23.252468269928571</v>
      </c>
      <c r="P63" s="60">
        <f t="shared" si="7"/>
        <v>52.620776316912398</v>
      </c>
      <c r="Q63" s="60">
        <f t="shared" si="7"/>
        <v>24.126755413159039</v>
      </c>
    </row>
    <row r="64" spans="1:17" ht="11.25" customHeight="1">
      <c r="A64" s="211"/>
      <c r="B64" s="76" t="s">
        <v>268</v>
      </c>
      <c r="C64" s="60">
        <f t="shared" si="3"/>
        <v>54.141872452911997</v>
      </c>
      <c r="D64" s="60">
        <f t="shared" si="3"/>
        <v>45.858127547087989</v>
      </c>
      <c r="E64" s="60">
        <f t="shared" si="8"/>
        <v>4.8183700500558357</v>
      </c>
      <c r="F64" s="60">
        <f t="shared" si="8"/>
        <v>9.2037825304353618</v>
      </c>
      <c r="G64" s="60">
        <f t="shared" si="8"/>
        <v>63.364736914027816</v>
      </c>
      <c r="H64" s="60">
        <f t="shared" si="8"/>
        <v>22.36882701965407</v>
      </c>
      <c r="I64" s="60">
        <f t="shared" si="8"/>
        <v>0.24428348582691628</v>
      </c>
      <c r="J64" s="60">
        <f t="shared" si="5"/>
        <v>74.305312223890212</v>
      </c>
      <c r="K64" s="60">
        <f t="shared" si="5"/>
        <v>25.694687776109781</v>
      </c>
      <c r="L64" s="60">
        <f t="shared" si="6"/>
        <v>10.1235086571688</v>
      </c>
      <c r="M64" s="60">
        <f t="shared" si="6"/>
        <v>13.3260685535608</v>
      </c>
      <c r="N64" s="60">
        <f t="shared" si="6"/>
        <v>39.110827495969403</v>
      </c>
      <c r="O64" s="60">
        <f t="shared" si="7"/>
        <v>19.452219656161493</v>
      </c>
      <c r="P64" s="60">
        <f t="shared" si="7"/>
        <v>58.08993392795815</v>
      </c>
      <c r="Q64" s="60">
        <f t="shared" si="7"/>
        <v>22.457846415880358</v>
      </c>
    </row>
    <row r="65" spans="1:17" ht="11.25" customHeight="1">
      <c r="A65" s="211"/>
      <c r="B65" s="76" t="s">
        <v>269</v>
      </c>
      <c r="C65" s="60">
        <f t="shared" si="3"/>
        <v>59.349077474666601</v>
      </c>
      <c r="D65" s="60">
        <f t="shared" si="3"/>
        <v>40.650922525333407</v>
      </c>
      <c r="E65" s="60">
        <f t="shared" si="8"/>
        <v>4.7033991125271033</v>
      </c>
      <c r="F65" s="60">
        <f t="shared" si="8"/>
        <v>11.20681475027615</v>
      </c>
      <c r="G65" s="60">
        <f t="shared" si="8"/>
        <v>68.353971763070959</v>
      </c>
      <c r="H65" s="60">
        <f t="shared" si="8"/>
        <v>15.734429904880329</v>
      </c>
      <c r="I65" s="60">
        <f t="shared" si="8"/>
        <v>1.3844692454525348E-3</v>
      </c>
      <c r="J65" s="60">
        <f t="shared" si="5"/>
        <v>68.726566865401466</v>
      </c>
      <c r="K65" s="60">
        <f t="shared" si="5"/>
        <v>31.273433134598534</v>
      </c>
      <c r="L65" s="60">
        <f t="shared" si="6"/>
        <v>9.9331709547750595</v>
      </c>
      <c r="M65" s="60">
        <f t="shared" si="6"/>
        <v>13.0722167639058</v>
      </c>
      <c r="N65" s="60">
        <f t="shared" si="6"/>
        <v>39.611458254734004</v>
      </c>
      <c r="O65" s="60">
        <f t="shared" si="7"/>
        <v>17.608399848034857</v>
      </c>
      <c r="P65" s="60">
        <f t="shared" si="7"/>
        <v>51.793842004610724</v>
      </c>
      <c r="Q65" s="60">
        <f t="shared" si="7"/>
        <v>30.597758147354419</v>
      </c>
    </row>
    <row r="66" spans="1:17" ht="11.25" customHeight="1">
      <c r="A66" s="211"/>
      <c r="B66" s="76" t="s">
        <v>270</v>
      </c>
      <c r="C66" s="60">
        <f t="shared" si="3"/>
        <v>60.218675748591451</v>
      </c>
      <c r="D66" s="60">
        <f t="shared" si="3"/>
        <v>39.781324251408549</v>
      </c>
      <c r="E66" s="60">
        <f t="shared" ref="E66:I75" si="9">E26/SUM($E26:$I26)*100</f>
        <v>5.7763329992580879</v>
      </c>
      <c r="F66" s="60">
        <f t="shared" si="9"/>
        <v>12.610360051793377</v>
      </c>
      <c r="G66" s="60">
        <f t="shared" si="9"/>
        <v>64.773387882154736</v>
      </c>
      <c r="H66" s="60">
        <f t="shared" si="9"/>
        <v>16.7569691701202</v>
      </c>
      <c r="I66" s="60">
        <f t="shared" si="9"/>
        <v>8.2949896673603155E-2</v>
      </c>
      <c r="J66" s="60">
        <f t="shared" si="5"/>
        <v>61.204426154708727</v>
      </c>
      <c r="K66" s="60">
        <f t="shared" si="5"/>
        <v>38.795573845291287</v>
      </c>
      <c r="L66" s="60">
        <f t="shared" si="6"/>
        <v>10.122377483067501</v>
      </c>
      <c r="M66" s="60">
        <f t="shared" si="6"/>
        <v>13.218805745222101</v>
      </c>
      <c r="N66" s="60">
        <f t="shared" si="6"/>
        <v>38.8567381755649</v>
      </c>
      <c r="O66" s="60">
        <f t="shared" si="7"/>
        <v>17.504843423215267</v>
      </c>
      <c r="P66" s="60">
        <f t="shared" si="7"/>
        <v>55.857462280837296</v>
      </c>
      <c r="Q66" s="60">
        <f t="shared" si="7"/>
        <v>26.637694295947444</v>
      </c>
    </row>
    <row r="67" spans="1:17" ht="11.25" customHeight="1">
      <c r="A67" s="211"/>
      <c r="B67" s="76" t="s">
        <v>271</v>
      </c>
      <c r="C67" s="60">
        <f t="shared" si="3"/>
        <v>56.245223317876899</v>
      </c>
      <c r="D67" s="60">
        <f t="shared" si="3"/>
        <v>43.754776682123101</v>
      </c>
      <c r="E67" s="60">
        <f t="shared" si="9"/>
        <v>7.0999660768752042</v>
      </c>
      <c r="F67" s="60">
        <f t="shared" si="9"/>
        <v>12.171356430574805</v>
      </c>
      <c r="G67" s="60">
        <f t="shared" si="9"/>
        <v>61.251403616308345</v>
      </c>
      <c r="H67" s="60">
        <f t="shared" si="9"/>
        <v>19.377292070987064</v>
      </c>
      <c r="I67" s="60">
        <f t="shared" si="9"/>
        <v>9.9981805254589842E-2</v>
      </c>
      <c r="J67" s="60">
        <f t="shared" si="5"/>
        <v>72.506243679992039</v>
      </c>
      <c r="K67" s="60">
        <f t="shared" si="5"/>
        <v>27.493756320007968</v>
      </c>
      <c r="L67" s="60">
        <f t="shared" si="6"/>
        <v>10.208808974453699</v>
      </c>
      <c r="M67" s="60">
        <f t="shared" si="6"/>
        <v>13.3483342419949</v>
      </c>
      <c r="N67" s="60">
        <f t="shared" si="6"/>
        <v>38.269964409888303</v>
      </c>
      <c r="O67" s="60">
        <f t="shared" si="7"/>
        <v>17.042054476474533</v>
      </c>
      <c r="P67" s="60">
        <f t="shared" si="7"/>
        <v>56.539129784204611</v>
      </c>
      <c r="Q67" s="60">
        <f t="shared" si="7"/>
        <v>26.418815739320866</v>
      </c>
    </row>
    <row r="68" spans="1:17" ht="11.25" customHeight="1">
      <c r="A68" s="211"/>
      <c r="B68" s="76" t="s">
        <v>272</v>
      </c>
      <c r="C68" s="60">
        <f t="shared" si="3"/>
        <v>51.504631661351752</v>
      </c>
      <c r="D68" s="60">
        <f t="shared" si="3"/>
        <v>48.495368338648255</v>
      </c>
      <c r="E68" s="60">
        <f t="shared" si="9"/>
        <v>11.084878757221576</v>
      </c>
      <c r="F68" s="60">
        <f t="shared" si="9"/>
        <v>14.498169047894164</v>
      </c>
      <c r="G68" s="60">
        <f t="shared" si="9"/>
        <v>61.28637297901183</v>
      </c>
      <c r="H68" s="60">
        <f t="shared" si="9"/>
        <v>13.096533439504693</v>
      </c>
      <c r="I68" s="60">
        <f t="shared" si="9"/>
        <v>3.4045776367733399E-2</v>
      </c>
      <c r="J68" s="60">
        <f t="shared" si="5"/>
        <v>61.309123814904652</v>
      </c>
      <c r="K68" s="60">
        <f t="shared" si="5"/>
        <v>38.690876185095348</v>
      </c>
      <c r="L68" s="60">
        <f t="shared" si="6"/>
        <v>10.9751923683536</v>
      </c>
      <c r="M68" s="60">
        <f t="shared" si="6"/>
        <v>14.4720665390289</v>
      </c>
      <c r="N68" s="60">
        <f t="shared" si="6"/>
        <v>37.556924124880901</v>
      </c>
      <c r="O68" s="60">
        <f t="shared" si="7"/>
        <v>18.449168971859706</v>
      </c>
      <c r="P68" s="60">
        <f t="shared" si="7"/>
        <v>62.531299886137958</v>
      </c>
      <c r="Q68" s="60">
        <f t="shared" si="7"/>
        <v>19.019531142002339</v>
      </c>
    </row>
    <row r="69" spans="1:17" ht="11.25" customHeight="1">
      <c r="A69" s="210" t="s">
        <v>273</v>
      </c>
      <c r="B69" s="81" t="s">
        <v>274</v>
      </c>
      <c r="C69" s="140">
        <f t="shared" si="3"/>
        <v>59.656652360515018</v>
      </c>
      <c r="D69" s="140">
        <f t="shared" si="3"/>
        <v>40.343347639484975</v>
      </c>
      <c r="E69" s="140">
        <f t="shared" si="9"/>
        <v>7.0557491289198611</v>
      </c>
      <c r="F69" s="140">
        <f t="shared" si="9"/>
        <v>12.282229965156795</v>
      </c>
      <c r="G69" s="140">
        <f t="shared" si="9"/>
        <v>70.731707317073173</v>
      </c>
      <c r="H69" s="140">
        <f t="shared" si="9"/>
        <v>9.9303135888501739</v>
      </c>
      <c r="I69" s="140">
        <f t="shared" si="9"/>
        <v>0</v>
      </c>
      <c r="J69" s="140">
        <f t="shared" si="5"/>
        <v>61.585365853658537</v>
      </c>
      <c r="K69" s="140">
        <f t="shared" si="5"/>
        <v>38.414634146341463</v>
      </c>
      <c r="L69" s="140">
        <f t="shared" si="6"/>
        <v>10.9</v>
      </c>
      <c r="M69" s="140">
        <f t="shared" si="6"/>
        <v>14.4</v>
      </c>
      <c r="N69" s="140">
        <f t="shared" si="6"/>
        <v>37.4</v>
      </c>
      <c r="O69" s="140">
        <f t="shared" si="7"/>
        <v>20.790378006872853</v>
      </c>
      <c r="P69" s="140">
        <f t="shared" si="7"/>
        <v>60.137457044673539</v>
      </c>
      <c r="Q69" s="140">
        <f t="shared" si="7"/>
        <v>19.072164948453608</v>
      </c>
    </row>
    <row r="70" spans="1:17" ht="11.25" customHeight="1">
      <c r="A70" s="210"/>
      <c r="B70" s="82" t="s">
        <v>275</v>
      </c>
      <c r="C70" s="60">
        <f t="shared" si="3"/>
        <v>49.6727165990225</v>
      </c>
      <c r="D70" s="60">
        <f t="shared" si="3"/>
        <v>50.327283400977493</v>
      </c>
      <c r="E70" s="60">
        <f t="shared" si="9"/>
        <v>12.116029358873849</v>
      </c>
      <c r="F70" s="60">
        <f t="shared" si="9"/>
        <v>14.904800940835322</v>
      </c>
      <c r="G70" s="60">
        <f t="shared" si="9"/>
        <v>59.628471029695959</v>
      </c>
      <c r="H70" s="60">
        <f t="shared" si="9"/>
        <v>13.314961961213772</v>
      </c>
      <c r="I70" s="60">
        <f t="shared" si="9"/>
        <v>3.573670938108487E-2</v>
      </c>
      <c r="J70" s="60">
        <f t="shared" si="5"/>
        <v>61.36267541728099</v>
      </c>
      <c r="K70" s="60">
        <f t="shared" si="5"/>
        <v>38.637324582719017</v>
      </c>
      <c r="L70" s="60">
        <f t="shared" si="6"/>
        <v>11.0115931020612</v>
      </c>
      <c r="M70" s="60">
        <f t="shared" si="6"/>
        <v>14.5254446300538</v>
      </c>
      <c r="N70" s="60">
        <f t="shared" si="6"/>
        <v>37.524603815166103</v>
      </c>
      <c r="O70" s="60">
        <f t="shared" si="7"/>
        <v>17.783111255184572</v>
      </c>
      <c r="P70" s="60">
        <f t="shared" si="7"/>
        <v>63.848737152142242</v>
      </c>
      <c r="Q70" s="60">
        <f t="shared" si="7"/>
        <v>18.368151592673186</v>
      </c>
    </row>
    <row r="71" spans="1:17" ht="11.25" customHeight="1">
      <c r="A71" s="210"/>
      <c r="B71" s="58" t="s">
        <v>276</v>
      </c>
      <c r="C71" s="60">
        <f t="shared" si="3"/>
        <v>55.992634110395457</v>
      </c>
      <c r="D71" s="60">
        <f t="shared" si="3"/>
        <v>44.007365889604557</v>
      </c>
      <c r="E71" s="60">
        <f t="shared" si="9"/>
        <v>5.0834731495276415</v>
      </c>
      <c r="F71" s="60">
        <f t="shared" si="9"/>
        <v>7.5755512605604913</v>
      </c>
      <c r="G71" s="60">
        <f t="shared" si="9"/>
        <v>73.57264608895585</v>
      </c>
      <c r="H71" s="60">
        <f t="shared" si="9"/>
        <v>13.764374384117751</v>
      </c>
      <c r="I71" s="60">
        <f t="shared" si="9"/>
        <v>3.9551168382629424E-3</v>
      </c>
      <c r="J71" s="60">
        <f t="shared" si="5"/>
        <v>74.505741970479605</v>
      </c>
      <c r="K71" s="60">
        <f t="shared" si="5"/>
        <v>25.494258029520378</v>
      </c>
      <c r="L71" s="60">
        <f t="shared" si="6"/>
        <v>10.393231002206701</v>
      </c>
      <c r="M71" s="60">
        <f t="shared" si="6"/>
        <v>13.666719696926201</v>
      </c>
      <c r="N71" s="60">
        <f t="shared" si="6"/>
        <v>37.845778428447503</v>
      </c>
      <c r="O71" s="60">
        <f t="shared" si="7"/>
        <v>20.690713330219886</v>
      </c>
      <c r="P71" s="60">
        <f t="shared" si="7"/>
        <v>60.865692284005611</v>
      </c>
      <c r="Q71" s="60">
        <f t="shared" si="7"/>
        <v>18.443594385774492</v>
      </c>
    </row>
    <row r="72" spans="1:17" ht="11.25" customHeight="1">
      <c r="A72" s="210"/>
      <c r="B72" s="82" t="s">
        <v>277</v>
      </c>
      <c r="C72" s="60">
        <f t="shared" si="3"/>
        <v>59.456847537788313</v>
      </c>
      <c r="D72" s="60">
        <f t="shared" si="3"/>
        <v>40.54315246221168</v>
      </c>
      <c r="E72" s="60">
        <f t="shared" si="9"/>
        <v>5.6694563488333491</v>
      </c>
      <c r="F72" s="60">
        <f t="shared" si="9"/>
        <v>5.3909476413896433</v>
      </c>
      <c r="G72" s="60">
        <f t="shared" si="9"/>
        <v>76.562248150011129</v>
      </c>
      <c r="H72" s="60">
        <f t="shared" si="9"/>
        <v>12.366519284961472</v>
      </c>
      <c r="I72" s="60">
        <f t="shared" si="9"/>
        <v>1.082857480440738E-2</v>
      </c>
      <c r="J72" s="60">
        <f t="shared" si="5"/>
        <v>66.762117481452833</v>
      </c>
      <c r="K72" s="60">
        <f t="shared" si="5"/>
        <v>33.23788251854716</v>
      </c>
      <c r="L72" s="60">
        <f t="shared" si="6"/>
        <v>10.305180630000001</v>
      </c>
      <c r="M72" s="60">
        <f t="shared" si="6"/>
        <v>13.5667331</v>
      </c>
      <c r="N72" s="60">
        <f t="shared" si="6"/>
        <v>38.12520026</v>
      </c>
      <c r="O72" s="60">
        <f t="shared" si="7"/>
        <v>18.995056104930054</v>
      </c>
      <c r="P72" s="60">
        <f t="shared" si="7"/>
        <v>59.892999102832746</v>
      </c>
      <c r="Q72" s="60">
        <f t="shared" si="7"/>
        <v>21.111944792237196</v>
      </c>
    </row>
    <row r="73" spans="1:17" ht="11.25" customHeight="1">
      <c r="A73" s="210"/>
      <c r="B73" s="82" t="s">
        <v>278</v>
      </c>
      <c r="C73" s="60">
        <f t="shared" si="3"/>
        <v>55.001822967829654</v>
      </c>
      <c r="D73" s="60">
        <f t="shared" si="3"/>
        <v>44.998177032170346</v>
      </c>
      <c r="E73" s="60">
        <f t="shared" si="9"/>
        <v>5.1395304890560363</v>
      </c>
      <c r="F73" s="60">
        <f t="shared" si="9"/>
        <v>11.507873035820358</v>
      </c>
      <c r="G73" s="60">
        <f t="shared" si="9"/>
        <v>69.369294926355877</v>
      </c>
      <c r="H73" s="60">
        <f t="shared" si="9"/>
        <v>13.974658184476683</v>
      </c>
      <c r="I73" s="60">
        <f t="shared" si="9"/>
        <v>8.6433642910242001E-3</v>
      </c>
      <c r="J73" s="60">
        <f t="shared" si="5"/>
        <v>69.082583532085778</v>
      </c>
      <c r="K73" s="60">
        <f t="shared" si="5"/>
        <v>30.917416467914222</v>
      </c>
      <c r="L73" s="60">
        <f t="shared" si="6"/>
        <v>10.381640756295999</v>
      </c>
      <c r="M73" s="60">
        <f t="shared" si="6"/>
        <v>13.7167325682996</v>
      </c>
      <c r="N73" s="60">
        <f t="shared" si="6"/>
        <v>38.095549195734897</v>
      </c>
      <c r="O73" s="60">
        <f t="shared" si="7"/>
        <v>19.328144737087012</v>
      </c>
      <c r="P73" s="60">
        <f t="shared" si="7"/>
        <v>59.595341813818692</v>
      </c>
      <c r="Q73" s="60">
        <f t="shared" si="7"/>
        <v>21.076513449094293</v>
      </c>
    </row>
    <row r="74" spans="1:17" ht="11.25" customHeight="1">
      <c r="A74" s="210"/>
      <c r="B74" s="82"/>
      <c r="C74" s="60">
        <f t="shared" si="3"/>
        <v>54.925174464133541</v>
      </c>
      <c r="D74" s="60">
        <f t="shared" si="3"/>
        <v>45.074825535866452</v>
      </c>
      <c r="E74" s="60">
        <f t="shared" si="9"/>
        <v>4.882048470535973</v>
      </c>
      <c r="F74" s="60">
        <f t="shared" si="9"/>
        <v>12.730957586542271</v>
      </c>
      <c r="G74" s="60">
        <f t="shared" si="9"/>
        <v>67.644074863539359</v>
      </c>
      <c r="H74" s="60">
        <f t="shared" si="9"/>
        <v>14.741158490198996</v>
      </c>
      <c r="I74" s="60">
        <f t="shared" si="9"/>
        <v>1.7605891833909813E-3</v>
      </c>
      <c r="J74" s="60">
        <f t="shared" si="5"/>
        <v>75.561173239155224</v>
      </c>
      <c r="K74" s="60">
        <f t="shared" si="5"/>
        <v>24.43882676084478</v>
      </c>
      <c r="L74" s="60">
        <f t="shared" si="6"/>
        <v>10.074793680000001</v>
      </c>
      <c r="M74" s="60">
        <f t="shared" si="6"/>
        <v>13.223610580000001</v>
      </c>
      <c r="N74" s="60">
        <f t="shared" si="6"/>
        <v>37.893262980000003</v>
      </c>
      <c r="O74" s="60">
        <f t="shared" si="7"/>
        <v>21.758862684769266</v>
      </c>
      <c r="P74" s="60">
        <f t="shared" si="7"/>
        <v>55.922265487085575</v>
      </c>
      <c r="Q74" s="60">
        <f t="shared" si="7"/>
        <v>22.318871828145166</v>
      </c>
    </row>
    <row r="75" spans="1:17" ht="11.25" customHeight="1">
      <c r="A75" s="210"/>
      <c r="B75" s="61" t="s">
        <v>280</v>
      </c>
      <c r="C75" s="141">
        <f t="shared" si="3"/>
        <v>56.414925303822848</v>
      </c>
      <c r="D75" s="141">
        <f t="shared" si="3"/>
        <v>43.585074696177152</v>
      </c>
      <c r="E75" s="141">
        <f t="shared" si="9"/>
        <v>7.2988826568115446</v>
      </c>
      <c r="F75" s="141">
        <f t="shared" si="9"/>
        <v>12.604107726549557</v>
      </c>
      <c r="G75" s="141">
        <f t="shared" si="9"/>
        <v>62.396657704257521</v>
      </c>
      <c r="H75" s="141">
        <f t="shared" si="9"/>
        <v>17.683301014920232</v>
      </c>
      <c r="I75" s="141">
        <f t="shared" si="9"/>
        <v>1.7050897461143421E-2</v>
      </c>
      <c r="J75" s="141">
        <f t="shared" si="5"/>
        <v>74.207436989706892</v>
      </c>
      <c r="K75" s="141">
        <f t="shared" si="5"/>
        <v>25.792563010293112</v>
      </c>
      <c r="L75" s="141">
        <f t="shared" si="6"/>
        <v>10.25832832</v>
      </c>
      <c r="M75" s="141">
        <f t="shared" si="6"/>
        <v>13.408679319999999</v>
      </c>
      <c r="N75" s="141">
        <f t="shared" si="6"/>
        <v>38.160132789999999</v>
      </c>
      <c r="O75" s="141">
        <f t="shared" si="7"/>
        <v>17.022162161527593</v>
      </c>
      <c r="P75" s="141">
        <f t="shared" si="7"/>
        <v>57.620013502136104</v>
      </c>
      <c r="Q75" s="141">
        <f t="shared" si="7"/>
        <v>25.357824336336304</v>
      </c>
    </row>
    <row r="76" spans="1:17" ht="11.25" customHeight="1">
      <c r="A76" s="174" t="s">
        <v>404</v>
      </c>
      <c r="B76" s="82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ht="11.25" customHeight="1">
      <c r="A77" s="37" t="s">
        <v>53</v>
      </c>
    </row>
    <row r="1048575" ht="12.75" customHeight="1"/>
    <row r="1048576" ht="12.75" customHeight="1"/>
  </sheetData>
  <mergeCells count="19">
    <mergeCell ref="N2:Q2"/>
    <mergeCell ref="A2:B3"/>
    <mergeCell ref="C2:D2"/>
    <mergeCell ref="E2:I2"/>
    <mergeCell ref="J2:K2"/>
    <mergeCell ref="L2:M2"/>
    <mergeCell ref="A6:A10"/>
    <mergeCell ref="A11:A28"/>
    <mergeCell ref="A29:A35"/>
    <mergeCell ref="A40:B41"/>
    <mergeCell ref="C40:D40"/>
    <mergeCell ref="A69:A75"/>
    <mergeCell ref="J40:K40"/>
    <mergeCell ref="L40:M40"/>
    <mergeCell ref="N40:Q40"/>
    <mergeCell ref="A44:A45"/>
    <mergeCell ref="A46:A50"/>
    <mergeCell ref="A51:A68"/>
    <mergeCell ref="E40:I40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G1048576"/>
  <sheetViews>
    <sheetView tabSelected="1" workbookViewId="0"/>
  </sheetViews>
  <sheetFormatPr baseColWidth="10" defaultRowHeight="11.25" customHeight="1"/>
  <cols>
    <col min="1" max="1" width="20.1640625" style="1" customWidth="1"/>
    <col min="2" max="2" width="20.1640625" style="8" customWidth="1"/>
    <col min="3" max="13" width="11.6640625" style="3" customWidth="1"/>
    <col min="14" max="254" width="10.5" style="3" customWidth="1"/>
    <col min="255" max="1024" width="10.5" customWidth="1"/>
  </cols>
  <sheetData>
    <row r="1" spans="1:1021" ht="11.25" customHeight="1">
      <c r="A1" s="1" t="s">
        <v>31</v>
      </c>
    </row>
    <row r="2" spans="1:1021" ht="29" customHeight="1">
      <c r="A2" s="206"/>
      <c r="B2" s="206"/>
      <c r="C2" s="215" t="s">
        <v>703</v>
      </c>
      <c r="D2" s="215"/>
      <c r="E2" s="215"/>
      <c r="F2" s="215"/>
      <c r="G2" s="215" t="s">
        <v>704</v>
      </c>
      <c r="H2" s="215"/>
      <c r="I2" s="215"/>
      <c r="J2" s="215"/>
      <c r="K2" s="209" t="s">
        <v>283</v>
      </c>
      <c r="L2" s="209"/>
      <c r="M2" s="209"/>
    </row>
    <row r="3" spans="1:1021" ht="29" customHeight="1">
      <c r="A3" s="206"/>
      <c r="B3" s="206"/>
      <c r="C3" s="177" t="s">
        <v>35</v>
      </c>
      <c r="D3" s="177" t="s">
        <v>408</v>
      </c>
      <c r="E3" s="177" t="s">
        <v>409</v>
      </c>
      <c r="F3" s="177" t="s">
        <v>410</v>
      </c>
      <c r="G3" s="177" t="s">
        <v>35</v>
      </c>
      <c r="H3" s="177" t="s">
        <v>408</v>
      </c>
      <c r="I3" s="177" t="s">
        <v>409</v>
      </c>
      <c r="J3" s="177" t="s">
        <v>410</v>
      </c>
      <c r="K3" s="177" t="s">
        <v>408</v>
      </c>
      <c r="L3" s="177" t="s">
        <v>409</v>
      </c>
      <c r="M3" s="177" t="s">
        <v>410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  <c r="IW3" s="152"/>
      <c r="IX3" s="152"/>
      <c r="IY3" s="152"/>
      <c r="IZ3" s="152"/>
      <c r="JA3" s="152"/>
      <c r="JB3" s="152"/>
      <c r="JC3" s="152"/>
      <c r="JD3" s="152"/>
      <c r="JE3" s="152"/>
      <c r="JF3" s="152"/>
      <c r="JG3" s="152"/>
      <c r="JH3" s="152"/>
      <c r="JI3" s="152"/>
      <c r="JJ3" s="152"/>
      <c r="JK3" s="152"/>
      <c r="JL3" s="152"/>
      <c r="JM3" s="152"/>
      <c r="JN3" s="152"/>
      <c r="JO3" s="152"/>
      <c r="JP3" s="152"/>
      <c r="JQ3" s="152"/>
      <c r="JR3" s="152"/>
      <c r="JS3" s="152"/>
      <c r="JT3" s="152"/>
      <c r="JU3" s="152"/>
      <c r="JV3" s="152"/>
      <c r="JW3" s="152"/>
      <c r="JX3" s="152"/>
      <c r="JY3" s="152"/>
      <c r="JZ3" s="152"/>
      <c r="KA3" s="152"/>
      <c r="KB3" s="152"/>
      <c r="KC3" s="152"/>
      <c r="KD3" s="152"/>
      <c r="KE3" s="152"/>
      <c r="KF3" s="152"/>
      <c r="KG3" s="152"/>
      <c r="KH3" s="152"/>
      <c r="KI3" s="152"/>
      <c r="KJ3" s="152"/>
      <c r="KK3" s="152"/>
      <c r="KL3" s="152"/>
      <c r="KM3" s="152"/>
      <c r="KN3" s="152"/>
      <c r="KO3" s="152"/>
      <c r="KP3" s="152"/>
      <c r="KQ3" s="152"/>
      <c r="KR3" s="152"/>
      <c r="KS3" s="152"/>
      <c r="KT3" s="152"/>
      <c r="KU3" s="152"/>
      <c r="KV3" s="152"/>
      <c r="KW3" s="152"/>
      <c r="KX3" s="152"/>
      <c r="KY3" s="152"/>
      <c r="KZ3" s="152"/>
      <c r="LA3" s="152"/>
      <c r="LB3" s="152"/>
      <c r="LC3" s="152"/>
      <c r="LD3" s="152"/>
      <c r="LE3" s="152"/>
      <c r="LF3" s="152"/>
      <c r="LG3" s="152"/>
      <c r="LH3" s="152"/>
      <c r="LI3" s="152"/>
      <c r="LJ3" s="152"/>
      <c r="LK3" s="152"/>
      <c r="LL3" s="152"/>
      <c r="LM3" s="152"/>
      <c r="LN3" s="152"/>
      <c r="LO3" s="152"/>
      <c r="LP3" s="152"/>
      <c r="LQ3" s="152"/>
      <c r="LR3" s="152"/>
      <c r="LS3" s="152"/>
      <c r="LT3" s="152"/>
      <c r="LU3" s="152"/>
      <c r="LV3" s="152"/>
      <c r="LW3" s="152"/>
      <c r="LX3" s="152"/>
      <c r="LY3" s="152"/>
      <c r="LZ3" s="152"/>
      <c r="MA3" s="152"/>
      <c r="MB3" s="152"/>
      <c r="MC3" s="152"/>
      <c r="MD3" s="152"/>
      <c r="ME3" s="152"/>
      <c r="MF3" s="152"/>
      <c r="MG3" s="152"/>
      <c r="MH3" s="152"/>
      <c r="MI3" s="152"/>
      <c r="MJ3" s="152"/>
      <c r="MK3" s="152"/>
      <c r="ML3" s="152"/>
      <c r="MM3" s="152"/>
      <c r="MN3" s="152"/>
      <c r="MO3" s="152"/>
      <c r="MP3" s="152"/>
      <c r="MQ3" s="152"/>
      <c r="MR3" s="152"/>
      <c r="MS3" s="152"/>
      <c r="MT3" s="152"/>
      <c r="MU3" s="152"/>
      <c r="MV3" s="152"/>
      <c r="MW3" s="152"/>
      <c r="MX3" s="152"/>
      <c r="MY3" s="152"/>
      <c r="MZ3" s="152"/>
      <c r="NA3" s="152"/>
      <c r="NB3" s="152"/>
      <c r="NC3" s="152"/>
      <c r="ND3" s="152"/>
      <c r="NE3" s="152"/>
      <c r="NF3" s="152"/>
      <c r="NG3" s="152"/>
      <c r="NH3" s="152"/>
      <c r="NI3" s="152"/>
      <c r="NJ3" s="152"/>
      <c r="NK3" s="152"/>
      <c r="NL3" s="152"/>
      <c r="NM3" s="152"/>
      <c r="NN3" s="152"/>
      <c r="NO3" s="152"/>
      <c r="NP3" s="152"/>
      <c r="NQ3" s="152"/>
      <c r="NR3" s="152"/>
      <c r="NS3" s="152"/>
      <c r="NT3" s="152"/>
      <c r="NU3" s="152"/>
      <c r="NV3" s="152"/>
      <c r="NW3" s="152"/>
      <c r="NX3" s="152"/>
      <c r="NY3" s="152"/>
      <c r="NZ3" s="152"/>
      <c r="OA3" s="152"/>
      <c r="OB3" s="152"/>
      <c r="OC3" s="152"/>
      <c r="OD3" s="152"/>
      <c r="OE3" s="152"/>
      <c r="OF3" s="152"/>
      <c r="OG3" s="152"/>
      <c r="OH3" s="152"/>
      <c r="OI3" s="152"/>
      <c r="OJ3" s="152"/>
      <c r="OK3" s="152"/>
      <c r="OL3" s="152"/>
      <c r="OM3" s="152"/>
      <c r="ON3" s="152"/>
      <c r="OO3" s="152"/>
      <c r="OP3" s="152"/>
      <c r="OQ3" s="152"/>
      <c r="OR3" s="152"/>
      <c r="OS3" s="152"/>
      <c r="OT3" s="152"/>
      <c r="OU3" s="152"/>
      <c r="OV3" s="152"/>
      <c r="OW3" s="152"/>
      <c r="OX3" s="152"/>
      <c r="OY3" s="152"/>
      <c r="OZ3" s="152"/>
      <c r="PA3" s="152"/>
      <c r="PB3" s="152"/>
      <c r="PC3" s="152"/>
      <c r="PD3" s="152"/>
      <c r="PE3" s="152"/>
      <c r="PF3" s="152"/>
      <c r="PG3" s="152"/>
      <c r="PH3" s="152"/>
      <c r="PI3" s="152"/>
      <c r="PJ3" s="152"/>
      <c r="PK3" s="152"/>
      <c r="PL3" s="152"/>
      <c r="PM3" s="152"/>
      <c r="PN3" s="152"/>
      <c r="PO3" s="152"/>
      <c r="PP3" s="152"/>
      <c r="PQ3" s="152"/>
      <c r="PR3" s="152"/>
      <c r="PS3" s="152"/>
      <c r="PT3" s="152"/>
      <c r="PU3" s="152"/>
      <c r="PV3" s="152"/>
      <c r="PW3" s="152"/>
      <c r="PX3" s="152"/>
      <c r="PY3" s="152"/>
      <c r="PZ3" s="152"/>
      <c r="QA3" s="152"/>
      <c r="QB3" s="152"/>
      <c r="QC3" s="152"/>
      <c r="QD3" s="152"/>
      <c r="QE3" s="152"/>
      <c r="QF3" s="152"/>
      <c r="QG3" s="152"/>
      <c r="QH3" s="152"/>
      <c r="QI3" s="152"/>
      <c r="QJ3" s="152"/>
      <c r="QK3" s="152"/>
      <c r="QL3" s="152"/>
      <c r="QM3" s="152"/>
      <c r="QN3" s="152"/>
      <c r="QO3" s="152"/>
      <c r="QP3" s="152"/>
      <c r="QQ3" s="152"/>
      <c r="QR3" s="152"/>
      <c r="QS3" s="152"/>
      <c r="QT3" s="152"/>
      <c r="QU3" s="152"/>
      <c r="QV3" s="152"/>
      <c r="QW3" s="152"/>
      <c r="QX3" s="152"/>
      <c r="QY3" s="152"/>
      <c r="QZ3" s="152"/>
      <c r="RA3" s="152"/>
      <c r="RB3" s="152"/>
      <c r="RC3" s="152"/>
      <c r="RD3" s="152"/>
      <c r="RE3" s="152"/>
      <c r="RF3" s="152"/>
      <c r="RG3" s="152"/>
      <c r="RH3" s="152"/>
      <c r="RI3" s="152"/>
      <c r="RJ3" s="152"/>
      <c r="RK3" s="152"/>
      <c r="RL3" s="152"/>
      <c r="RM3" s="152"/>
      <c r="RN3" s="152"/>
      <c r="RO3" s="152"/>
      <c r="RP3" s="152"/>
      <c r="RQ3" s="152"/>
      <c r="RR3" s="152"/>
      <c r="RS3" s="152"/>
      <c r="RT3" s="152"/>
      <c r="RU3" s="152"/>
      <c r="RV3" s="152"/>
      <c r="RW3" s="152"/>
      <c r="RX3" s="152"/>
      <c r="RY3" s="152"/>
      <c r="RZ3" s="152"/>
      <c r="SA3" s="152"/>
      <c r="SB3" s="152"/>
      <c r="SC3" s="152"/>
      <c r="SD3" s="152"/>
      <c r="SE3" s="152"/>
      <c r="SF3" s="152"/>
      <c r="SG3" s="152"/>
      <c r="SH3" s="152"/>
      <c r="SI3" s="152"/>
      <c r="SJ3" s="152"/>
      <c r="SK3" s="152"/>
      <c r="SL3" s="152"/>
      <c r="SM3" s="152"/>
      <c r="SN3" s="152"/>
      <c r="SO3" s="152"/>
      <c r="SP3" s="152"/>
      <c r="SQ3" s="152"/>
      <c r="SR3" s="152"/>
      <c r="SS3" s="152"/>
      <c r="ST3" s="152"/>
      <c r="SU3" s="152"/>
      <c r="SV3" s="152"/>
      <c r="SW3" s="152"/>
      <c r="SX3" s="152"/>
      <c r="SY3" s="152"/>
      <c r="SZ3" s="152"/>
      <c r="TA3" s="152"/>
      <c r="TB3" s="152"/>
      <c r="TC3" s="152"/>
      <c r="TD3" s="152"/>
      <c r="TE3" s="152"/>
      <c r="TF3" s="152"/>
      <c r="TG3" s="152"/>
      <c r="TH3" s="152"/>
      <c r="TI3" s="152"/>
      <c r="TJ3" s="152"/>
      <c r="TK3" s="152"/>
      <c r="TL3" s="152"/>
      <c r="TM3" s="152"/>
      <c r="TN3" s="152"/>
      <c r="TO3" s="152"/>
      <c r="TP3" s="152"/>
      <c r="TQ3" s="152"/>
      <c r="TR3" s="152"/>
      <c r="TS3" s="152"/>
      <c r="TT3" s="152"/>
      <c r="TU3" s="152"/>
      <c r="TV3" s="152"/>
      <c r="TW3" s="152"/>
      <c r="TX3" s="152"/>
      <c r="TY3" s="152"/>
      <c r="TZ3" s="152"/>
      <c r="UA3" s="152"/>
      <c r="UB3" s="152"/>
      <c r="UC3" s="152"/>
      <c r="UD3" s="152"/>
      <c r="UE3" s="152"/>
      <c r="UF3" s="152"/>
      <c r="UG3" s="152"/>
      <c r="UH3" s="152"/>
      <c r="UI3" s="152"/>
      <c r="UJ3" s="152"/>
      <c r="UK3" s="152"/>
      <c r="UL3" s="152"/>
      <c r="UM3" s="152"/>
      <c r="UN3" s="152"/>
      <c r="UO3" s="152"/>
      <c r="UP3" s="152"/>
      <c r="UQ3" s="152"/>
      <c r="UR3" s="152"/>
      <c r="US3" s="152"/>
      <c r="UT3" s="152"/>
      <c r="UU3" s="152"/>
      <c r="UV3" s="152"/>
      <c r="UW3" s="152"/>
      <c r="UX3" s="152"/>
      <c r="UY3" s="152"/>
      <c r="UZ3" s="152"/>
      <c r="VA3" s="152"/>
      <c r="VB3" s="152"/>
      <c r="VC3" s="152"/>
      <c r="VD3" s="152"/>
      <c r="VE3" s="152"/>
      <c r="VF3" s="152"/>
      <c r="VG3" s="152"/>
      <c r="VH3" s="152"/>
      <c r="VI3" s="152"/>
      <c r="VJ3" s="152"/>
      <c r="VK3" s="152"/>
      <c r="VL3" s="152"/>
      <c r="VM3" s="152"/>
      <c r="VN3" s="152"/>
      <c r="VO3" s="152"/>
      <c r="VP3" s="152"/>
      <c r="VQ3" s="152"/>
      <c r="VR3" s="152"/>
      <c r="VS3" s="152"/>
      <c r="VT3" s="152"/>
      <c r="VU3" s="152"/>
      <c r="VV3" s="152"/>
      <c r="VW3" s="152"/>
      <c r="VX3" s="152"/>
      <c r="VY3" s="152"/>
      <c r="VZ3" s="152"/>
      <c r="WA3" s="152"/>
      <c r="WB3" s="152"/>
      <c r="WC3" s="152"/>
      <c r="WD3" s="152"/>
      <c r="WE3" s="152"/>
      <c r="WF3" s="152"/>
      <c r="WG3" s="152"/>
      <c r="WH3" s="152"/>
      <c r="WI3" s="152"/>
      <c r="WJ3" s="152"/>
      <c r="WK3" s="152"/>
      <c r="WL3" s="152"/>
      <c r="WM3" s="152"/>
      <c r="WN3" s="152"/>
      <c r="WO3" s="152"/>
      <c r="WP3" s="152"/>
      <c r="WQ3" s="152"/>
      <c r="WR3" s="152"/>
      <c r="WS3" s="152"/>
      <c r="WT3" s="152"/>
      <c r="WU3" s="152"/>
      <c r="WV3" s="152"/>
      <c r="WW3" s="152"/>
      <c r="WX3" s="152"/>
      <c r="WY3" s="152"/>
      <c r="WZ3" s="152"/>
      <c r="XA3" s="152"/>
      <c r="XB3" s="152"/>
      <c r="XC3" s="152"/>
      <c r="XD3" s="152"/>
      <c r="XE3" s="152"/>
      <c r="XF3" s="152"/>
      <c r="XG3" s="152"/>
      <c r="XH3" s="152"/>
      <c r="XI3" s="152"/>
      <c r="XJ3" s="152"/>
      <c r="XK3" s="152"/>
      <c r="XL3" s="152"/>
      <c r="XM3" s="152"/>
      <c r="XN3" s="152"/>
      <c r="XO3" s="152"/>
      <c r="XP3" s="152"/>
      <c r="XQ3" s="152"/>
      <c r="XR3" s="152"/>
      <c r="XS3" s="152"/>
      <c r="XT3" s="152"/>
      <c r="XU3" s="152"/>
      <c r="XV3" s="152"/>
      <c r="XW3" s="152"/>
      <c r="XX3" s="152"/>
      <c r="XY3" s="152"/>
      <c r="XZ3" s="152"/>
      <c r="YA3" s="152"/>
      <c r="YB3" s="152"/>
      <c r="YC3" s="152"/>
      <c r="YD3" s="152"/>
      <c r="YE3" s="152"/>
      <c r="YF3" s="152"/>
      <c r="YG3" s="152"/>
      <c r="YH3" s="152"/>
      <c r="YI3" s="152"/>
      <c r="YJ3" s="152"/>
      <c r="YK3" s="152"/>
      <c r="YL3" s="152"/>
      <c r="YM3" s="152"/>
      <c r="YN3" s="152"/>
      <c r="YO3" s="152"/>
      <c r="YP3" s="152"/>
      <c r="YQ3" s="152"/>
      <c r="YR3" s="152"/>
      <c r="YS3" s="152"/>
      <c r="YT3" s="152"/>
      <c r="YU3" s="152"/>
      <c r="YV3" s="152"/>
      <c r="YW3" s="152"/>
      <c r="YX3" s="152"/>
      <c r="YY3" s="152"/>
      <c r="YZ3" s="152"/>
      <c r="ZA3" s="152"/>
      <c r="ZB3" s="152"/>
      <c r="ZC3" s="152"/>
      <c r="ZD3" s="152"/>
      <c r="ZE3" s="152"/>
      <c r="ZF3" s="152"/>
      <c r="ZG3" s="152"/>
      <c r="ZH3" s="152"/>
      <c r="ZI3" s="152"/>
      <c r="ZJ3" s="152"/>
      <c r="ZK3" s="152"/>
      <c r="ZL3" s="152"/>
      <c r="ZM3" s="152"/>
      <c r="ZN3" s="152"/>
      <c r="ZO3" s="152"/>
      <c r="ZP3" s="152"/>
      <c r="ZQ3" s="152"/>
      <c r="ZR3" s="152"/>
      <c r="ZS3" s="152"/>
      <c r="ZT3" s="152"/>
      <c r="ZU3" s="152"/>
      <c r="ZV3" s="152"/>
      <c r="ZW3" s="152"/>
      <c r="ZX3" s="152"/>
      <c r="ZY3" s="152"/>
      <c r="ZZ3" s="152"/>
      <c r="AAA3" s="152"/>
      <c r="AAB3" s="152"/>
      <c r="AAC3" s="152"/>
      <c r="AAD3" s="152"/>
      <c r="AAE3" s="152"/>
      <c r="AAF3" s="152"/>
      <c r="AAG3" s="152"/>
      <c r="AAH3" s="152"/>
      <c r="AAI3" s="152"/>
      <c r="AAJ3" s="152"/>
      <c r="AAK3" s="152"/>
      <c r="AAL3" s="152"/>
      <c r="AAM3" s="152"/>
      <c r="AAN3" s="152"/>
      <c r="AAO3" s="152"/>
      <c r="AAP3" s="152"/>
      <c r="AAQ3" s="152"/>
      <c r="AAR3" s="152"/>
      <c r="AAS3" s="152"/>
      <c r="AAT3" s="152"/>
      <c r="AAU3" s="152"/>
      <c r="AAV3" s="152"/>
      <c r="AAW3" s="152"/>
      <c r="AAX3" s="152"/>
      <c r="AAY3" s="152"/>
      <c r="AAZ3" s="152"/>
      <c r="ABA3" s="152"/>
      <c r="ABB3" s="152"/>
      <c r="ABC3" s="152"/>
      <c r="ABD3" s="152"/>
      <c r="ABE3" s="152"/>
      <c r="ABF3" s="152"/>
      <c r="ABG3" s="152"/>
      <c r="ABH3" s="152"/>
      <c r="ABI3" s="152"/>
      <c r="ABJ3" s="152"/>
      <c r="ABK3" s="152"/>
      <c r="ABL3" s="152"/>
      <c r="ABM3" s="152"/>
      <c r="ABN3" s="152"/>
      <c r="ABO3" s="152"/>
      <c r="ABP3" s="152"/>
      <c r="ABQ3" s="152"/>
      <c r="ABR3" s="152"/>
      <c r="ABS3" s="152"/>
      <c r="ABT3" s="152"/>
      <c r="ABU3" s="152"/>
      <c r="ABV3" s="152"/>
      <c r="ABW3" s="152"/>
      <c r="ABX3" s="152"/>
      <c r="ABY3" s="152"/>
      <c r="ABZ3" s="152"/>
      <c r="ACA3" s="152"/>
      <c r="ACB3" s="152"/>
      <c r="ACC3" s="152"/>
      <c r="ACD3" s="152"/>
      <c r="ACE3" s="152"/>
      <c r="ACF3" s="152"/>
      <c r="ACG3" s="152"/>
      <c r="ACH3" s="152"/>
      <c r="ACI3" s="152"/>
      <c r="ACJ3" s="152"/>
      <c r="ACK3" s="152"/>
      <c r="ACL3" s="152"/>
      <c r="ACM3" s="152"/>
      <c r="ACN3" s="152"/>
      <c r="ACO3" s="152"/>
      <c r="ACP3" s="152"/>
      <c r="ACQ3" s="152"/>
      <c r="ACR3" s="152"/>
      <c r="ACS3" s="152"/>
      <c r="ACT3" s="152"/>
      <c r="ACU3" s="152"/>
      <c r="ACV3" s="152"/>
      <c r="ACW3" s="152"/>
      <c r="ACX3" s="152"/>
      <c r="ACY3" s="152"/>
      <c r="ACZ3" s="152"/>
      <c r="ADA3" s="152"/>
      <c r="ADB3" s="152"/>
      <c r="ADC3" s="152"/>
      <c r="ADD3" s="152"/>
      <c r="ADE3" s="152"/>
      <c r="ADF3" s="152"/>
      <c r="ADG3" s="152"/>
      <c r="ADH3" s="152"/>
      <c r="ADI3" s="152"/>
      <c r="ADJ3" s="152"/>
      <c r="ADK3" s="152"/>
      <c r="ADL3" s="152"/>
      <c r="ADM3" s="152"/>
      <c r="ADN3" s="152"/>
      <c r="ADO3" s="152"/>
      <c r="ADP3" s="152"/>
      <c r="ADQ3" s="152"/>
      <c r="ADR3" s="152"/>
      <c r="ADS3" s="152"/>
      <c r="ADT3" s="152"/>
      <c r="ADU3" s="152"/>
      <c r="ADV3" s="152"/>
      <c r="ADW3" s="152"/>
      <c r="ADX3" s="152"/>
      <c r="ADY3" s="152"/>
      <c r="ADZ3" s="152"/>
      <c r="AEA3" s="152"/>
      <c r="AEB3" s="152"/>
      <c r="AEC3" s="152"/>
      <c r="AED3" s="152"/>
      <c r="AEE3" s="152"/>
      <c r="AEF3" s="152"/>
      <c r="AEG3" s="152"/>
      <c r="AEH3" s="152"/>
      <c r="AEI3" s="152"/>
      <c r="AEJ3" s="152"/>
      <c r="AEK3" s="152"/>
      <c r="AEL3" s="152"/>
      <c r="AEM3" s="152"/>
      <c r="AEN3" s="152"/>
      <c r="AEO3" s="152"/>
      <c r="AEP3" s="152"/>
      <c r="AEQ3" s="152"/>
      <c r="AER3" s="152"/>
      <c r="AES3" s="152"/>
      <c r="AET3" s="152"/>
      <c r="AEU3" s="152"/>
      <c r="AEV3" s="152"/>
      <c r="AEW3" s="152"/>
      <c r="AEX3" s="152"/>
      <c r="AEY3" s="152"/>
      <c r="AEZ3" s="152"/>
      <c r="AFA3" s="152"/>
      <c r="AFB3" s="152"/>
      <c r="AFC3" s="152"/>
      <c r="AFD3" s="152"/>
      <c r="AFE3" s="152"/>
      <c r="AFF3" s="152"/>
      <c r="AFG3" s="152"/>
      <c r="AFH3" s="152"/>
      <c r="AFI3" s="152"/>
      <c r="AFJ3" s="152"/>
      <c r="AFK3" s="152"/>
      <c r="AFL3" s="152"/>
      <c r="AFM3" s="152"/>
      <c r="AFN3" s="152"/>
      <c r="AFO3" s="152"/>
      <c r="AFP3" s="152"/>
      <c r="AFQ3" s="152"/>
      <c r="AFR3" s="152"/>
      <c r="AFS3" s="152"/>
      <c r="AFT3" s="152"/>
      <c r="AFU3" s="152"/>
      <c r="AFV3" s="152"/>
      <c r="AFW3" s="152"/>
      <c r="AFX3" s="152"/>
      <c r="AFY3" s="152"/>
      <c r="AFZ3" s="152"/>
      <c r="AGA3" s="152"/>
      <c r="AGB3" s="152"/>
      <c r="AGC3" s="152"/>
      <c r="AGD3" s="152"/>
      <c r="AGE3" s="152"/>
      <c r="AGF3" s="152"/>
      <c r="AGG3" s="152"/>
      <c r="AGH3" s="152"/>
      <c r="AGI3" s="152"/>
      <c r="AGJ3" s="152"/>
      <c r="AGK3" s="152"/>
      <c r="AGL3" s="152"/>
      <c r="AGM3" s="152"/>
      <c r="AGN3" s="152"/>
      <c r="AGO3" s="152"/>
      <c r="AGP3" s="152"/>
      <c r="AGQ3" s="152"/>
      <c r="AGR3" s="152"/>
      <c r="AGS3" s="152"/>
      <c r="AGT3" s="152"/>
      <c r="AGU3" s="152"/>
      <c r="AGV3" s="152"/>
      <c r="AGW3" s="152"/>
      <c r="AGX3" s="152"/>
      <c r="AGY3" s="152"/>
      <c r="AGZ3" s="152"/>
      <c r="AHA3" s="152"/>
      <c r="AHB3" s="152"/>
      <c r="AHC3" s="152"/>
      <c r="AHD3" s="152"/>
      <c r="AHE3" s="152"/>
      <c r="AHF3" s="152"/>
      <c r="AHG3" s="152"/>
      <c r="AHH3" s="152"/>
      <c r="AHI3" s="152"/>
      <c r="AHJ3" s="152"/>
      <c r="AHK3" s="152"/>
      <c r="AHL3" s="152"/>
      <c r="AHM3" s="152"/>
      <c r="AHN3" s="152"/>
      <c r="AHO3" s="152"/>
      <c r="AHP3" s="152"/>
      <c r="AHQ3" s="152"/>
      <c r="AHR3" s="152"/>
      <c r="AHS3" s="152"/>
      <c r="AHT3" s="152"/>
      <c r="AHU3" s="152"/>
      <c r="AHV3" s="152"/>
      <c r="AHW3" s="152"/>
      <c r="AHX3" s="152"/>
      <c r="AHY3" s="152"/>
      <c r="AHZ3" s="152"/>
      <c r="AIA3" s="152"/>
      <c r="AIB3" s="152"/>
      <c r="AIC3" s="152"/>
      <c r="AID3" s="152"/>
      <c r="AIE3" s="152"/>
      <c r="AIF3" s="152"/>
      <c r="AIG3" s="152"/>
      <c r="AIH3" s="152"/>
      <c r="AII3" s="152"/>
      <c r="AIJ3" s="152"/>
      <c r="AIK3" s="152"/>
      <c r="AIL3" s="152"/>
      <c r="AIM3" s="152"/>
      <c r="AIN3" s="152"/>
      <c r="AIO3" s="152"/>
      <c r="AIP3" s="152"/>
      <c r="AIQ3" s="152"/>
      <c r="AIR3" s="152"/>
      <c r="AIS3" s="152"/>
      <c r="AIT3" s="152"/>
      <c r="AIU3" s="152"/>
      <c r="AIV3" s="152"/>
      <c r="AIW3" s="152"/>
      <c r="AIX3" s="152"/>
      <c r="AIY3" s="152"/>
      <c r="AIZ3" s="152"/>
      <c r="AJA3" s="152"/>
      <c r="AJB3" s="152"/>
      <c r="AJC3" s="152"/>
      <c r="AJD3" s="152"/>
      <c r="AJE3" s="152"/>
      <c r="AJF3" s="152"/>
      <c r="AJG3" s="152"/>
      <c r="AJH3" s="152"/>
      <c r="AJI3" s="152"/>
      <c r="AJJ3" s="152"/>
      <c r="AJK3" s="152"/>
      <c r="AJL3" s="152"/>
      <c r="AJM3" s="152"/>
      <c r="AJN3" s="152"/>
      <c r="AJO3" s="152"/>
      <c r="AJP3" s="152"/>
      <c r="AJQ3" s="152"/>
      <c r="AJR3" s="152"/>
      <c r="AJS3" s="152"/>
      <c r="AJT3" s="152"/>
      <c r="AJU3" s="152"/>
      <c r="AJV3" s="152"/>
      <c r="AJW3" s="152"/>
      <c r="AJX3" s="152"/>
      <c r="AJY3" s="152"/>
      <c r="AJZ3" s="152"/>
      <c r="AKA3" s="152"/>
      <c r="AKB3" s="152"/>
      <c r="AKC3" s="152"/>
      <c r="AKD3" s="152"/>
      <c r="AKE3" s="152"/>
      <c r="AKF3" s="152"/>
      <c r="AKG3" s="152"/>
      <c r="AKH3" s="152"/>
      <c r="AKI3" s="152"/>
      <c r="AKJ3" s="152"/>
      <c r="AKK3" s="152"/>
      <c r="AKL3" s="152"/>
      <c r="AKM3" s="152"/>
      <c r="AKN3" s="152"/>
      <c r="AKO3" s="152"/>
      <c r="AKP3" s="152"/>
      <c r="AKQ3" s="152"/>
      <c r="AKR3" s="152"/>
      <c r="AKS3" s="152"/>
      <c r="AKT3" s="152"/>
      <c r="AKU3" s="152"/>
      <c r="AKV3" s="152"/>
      <c r="AKW3" s="152"/>
      <c r="AKX3" s="152"/>
      <c r="AKY3" s="152"/>
      <c r="AKZ3" s="152"/>
      <c r="ALA3" s="152"/>
      <c r="ALB3" s="152"/>
      <c r="ALC3" s="152"/>
      <c r="ALD3" s="152"/>
      <c r="ALE3" s="152"/>
      <c r="ALF3" s="152"/>
      <c r="ALG3" s="152"/>
      <c r="ALH3" s="152"/>
      <c r="ALI3" s="152"/>
      <c r="ALJ3" s="152"/>
      <c r="ALK3" s="152"/>
      <c r="ALL3" s="152"/>
      <c r="ALM3" s="152"/>
      <c r="ALN3" s="152"/>
      <c r="ALO3" s="152"/>
      <c r="ALP3" s="152"/>
      <c r="ALQ3" s="152"/>
      <c r="ALR3" s="152"/>
      <c r="ALS3" s="152"/>
      <c r="ALT3" s="152"/>
      <c r="ALU3" s="152"/>
      <c r="ALV3" s="152"/>
      <c r="ALW3" s="152"/>
      <c r="ALX3" s="152"/>
      <c r="ALY3" s="152"/>
      <c r="ALZ3" s="152"/>
      <c r="AMA3" s="152"/>
      <c r="AMB3" s="152"/>
      <c r="AMC3" s="152"/>
      <c r="AMD3" s="152"/>
      <c r="AME3" s="152"/>
      <c r="AMF3" s="152"/>
      <c r="AMG3" s="152"/>
    </row>
    <row r="4" spans="1:1021" ht="11.25" customHeight="1">
      <c r="A4" s="211" t="s">
        <v>678</v>
      </c>
      <c r="B4" s="178" t="s">
        <v>683</v>
      </c>
      <c r="C4" s="179">
        <v>16173</v>
      </c>
      <c r="D4" s="179">
        <v>18958.8</v>
      </c>
      <c r="E4" s="179">
        <v>21652.9</v>
      </c>
      <c r="F4" s="179">
        <v>17162.8</v>
      </c>
      <c r="G4" s="176">
        <f t="shared" ref="G4:J5" si="0">C4/SUM(C$4:C$5)*100</f>
        <v>54.10658726707036</v>
      </c>
      <c r="H4" s="176">
        <f t="shared" si="0"/>
        <v>54.57560178015234</v>
      </c>
      <c r="I4" s="176">
        <f t="shared" si="0"/>
        <v>55.249110774302522</v>
      </c>
      <c r="J4" s="176">
        <f t="shared" si="0"/>
        <v>54.021863324320663</v>
      </c>
      <c r="K4" s="180" t="s">
        <v>705</v>
      </c>
      <c r="L4" s="180" t="s">
        <v>706</v>
      </c>
      <c r="M4" s="180" t="s">
        <v>707</v>
      </c>
    </row>
    <row r="5" spans="1:1021" ht="11.25" customHeight="1">
      <c r="A5" s="211"/>
      <c r="B5" s="178" t="s">
        <v>684</v>
      </c>
      <c r="C5" s="179">
        <v>13718</v>
      </c>
      <c r="D5" s="179">
        <v>15779.8</v>
      </c>
      <c r="E5" s="179">
        <v>17538.5</v>
      </c>
      <c r="F5" s="179">
        <v>14607.3</v>
      </c>
      <c r="G5" s="176">
        <f t="shared" si="0"/>
        <v>45.893412732929647</v>
      </c>
      <c r="H5" s="176">
        <f t="shared" si="0"/>
        <v>45.42439821984766</v>
      </c>
      <c r="I5" s="176">
        <f t="shared" si="0"/>
        <v>44.75088922569747</v>
      </c>
      <c r="J5" s="176">
        <f t="shared" si="0"/>
        <v>45.97813667567933</v>
      </c>
      <c r="K5" s="180" t="s">
        <v>708</v>
      </c>
      <c r="L5" s="180" t="s">
        <v>325</v>
      </c>
      <c r="M5" s="180" t="s">
        <v>709</v>
      </c>
    </row>
    <row r="6" spans="1:1021" ht="11.25" customHeight="1">
      <c r="A6" s="210" t="s">
        <v>682</v>
      </c>
      <c r="B6" s="181" t="s">
        <v>694</v>
      </c>
      <c r="C6" s="182">
        <v>6073</v>
      </c>
      <c r="D6" s="182">
        <v>7877.6</v>
      </c>
      <c r="E6" s="182">
        <v>9880.4</v>
      </c>
      <c r="F6" s="182">
        <v>6542.4</v>
      </c>
      <c r="G6" s="183">
        <f t="shared" ref="G6:J8" si="1">C6/SUM(C$6:C$8)*100</f>
        <v>20.317832050853127</v>
      </c>
      <c r="H6" s="183">
        <f t="shared" si="1"/>
        <v>22.676857089396492</v>
      </c>
      <c r="I6" s="183">
        <f t="shared" si="1"/>
        <v>25.210697272098653</v>
      </c>
      <c r="J6" s="183">
        <f t="shared" si="1"/>
        <v>20.593012275731819</v>
      </c>
      <c r="K6" s="184" t="s">
        <v>710</v>
      </c>
      <c r="L6" s="184" t="s">
        <v>711</v>
      </c>
      <c r="M6" s="184" t="s">
        <v>561</v>
      </c>
    </row>
    <row r="7" spans="1:1021" ht="11.25" customHeight="1">
      <c r="A7" s="210"/>
      <c r="B7" s="178" t="s">
        <v>695</v>
      </c>
      <c r="C7" s="179">
        <v>17493</v>
      </c>
      <c r="D7" s="179">
        <v>19833.2</v>
      </c>
      <c r="E7" s="179">
        <v>21685</v>
      </c>
      <c r="F7" s="179">
        <v>18598.7</v>
      </c>
      <c r="G7" s="176">
        <f t="shared" si="1"/>
        <v>58.524590163934434</v>
      </c>
      <c r="H7" s="176">
        <f t="shared" si="1"/>
        <v>57.092850871511438</v>
      </c>
      <c r="I7" s="176">
        <f t="shared" si="1"/>
        <v>55.33115768040355</v>
      </c>
      <c r="J7" s="176">
        <f t="shared" si="1"/>
        <v>58.541706011960969</v>
      </c>
      <c r="K7" s="180" t="s">
        <v>494</v>
      </c>
      <c r="L7" s="180" t="s">
        <v>712</v>
      </c>
      <c r="M7" s="180" t="s">
        <v>469</v>
      </c>
    </row>
    <row r="8" spans="1:1021" ht="11.25" customHeight="1">
      <c r="A8" s="210"/>
      <c r="B8" s="185" t="s">
        <v>696</v>
      </c>
      <c r="C8" s="186">
        <v>6324</v>
      </c>
      <c r="D8" s="186">
        <v>7027.7</v>
      </c>
      <c r="E8" s="186">
        <v>7625.9</v>
      </c>
      <c r="F8" s="186">
        <v>6628.9</v>
      </c>
      <c r="G8" s="187">
        <f t="shared" si="1"/>
        <v>21.157577785212446</v>
      </c>
      <c r="H8" s="187">
        <f t="shared" si="1"/>
        <v>20.230292039092074</v>
      </c>
      <c r="I8" s="187">
        <f t="shared" si="1"/>
        <v>19.458145047497784</v>
      </c>
      <c r="J8" s="187">
        <f t="shared" si="1"/>
        <v>20.865281712307208</v>
      </c>
      <c r="K8" s="188" t="s">
        <v>355</v>
      </c>
      <c r="L8" s="188" t="s">
        <v>713</v>
      </c>
      <c r="M8" s="188" t="s">
        <v>421</v>
      </c>
    </row>
    <row r="9" spans="1:1021" ht="12.75" customHeight="1">
      <c r="A9" s="210" t="s">
        <v>679</v>
      </c>
      <c r="B9" s="181" t="s">
        <v>685</v>
      </c>
      <c r="C9" s="182">
        <v>1947</v>
      </c>
      <c r="D9" s="182">
        <v>2184.1</v>
      </c>
      <c r="E9" s="182">
        <v>2349.5</v>
      </c>
      <c r="F9" s="182">
        <v>2073.8000000000002</v>
      </c>
      <c r="G9" s="183">
        <f t="shared" ref="G9:J12" si="2">C9/SUM(C$9:C$12)*100</f>
        <v>6.8270275956379951</v>
      </c>
      <c r="H9" s="183">
        <f t="shared" si="2"/>
        <v>6.5492022273464654</v>
      </c>
      <c r="I9" s="183">
        <f t="shared" si="2"/>
        <v>6.2184873949579833</v>
      </c>
      <c r="J9" s="183">
        <f t="shared" si="2"/>
        <v>6.8232143268417715</v>
      </c>
      <c r="K9" s="184" t="s">
        <v>714</v>
      </c>
      <c r="L9" s="184" t="s">
        <v>715</v>
      </c>
      <c r="M9" s="184" t="s">
        <v>709</v>
      </c>
    </row>
    <row r="10" spans="1:1021" ht="11.25" customHeight="1">
      <c r="A10" s="210"/>
      <c r="B10" s="178" t="s">
        <v>686</v>
      </c>
      <c r="C10" s="179">
        <v>3270</v>
      </c>
      <c r="D10" s="179">
        <v>3723.8</v>
      </c>
      <c r="E10" s="179">
        <v>4246.7</v>
      </c>
      <c r="F10" s="179">
        <v>3375.2</v>
      </c>
      <c r="G10" s="176">
        <f t="shared" si="2"/>
        <v>11.466040183737157</v>
      </c>
      <c r="H10" s="176">
        <f t="shared" si="2"/>
        <v>11.166118425984511</v>
      </c>
      <c r="I10" s="176">
        <f t="shared" si="2"/>
        <v>11.239859723416926</v>
      </c>
      <c r="J10" s="176">
        <f t="shared" si="2"/>
        <v>11.105079079928798</v>
      </c>
      <c r="K10" s="180" t="s">
        <v>483</v>
      </c>
      <c r="L10" s="180" t="s">
        <v>341</v>
      </c>
      <c r="M10" s="180" t="s">
        <v>487</v>
      </c>
    </row>
    <row r="11" spans="1:1021" ht="11.25" customHeight="1">
      <c r="A11" s="210"/>
      <c r="B11" s="178" t="s">
        <v>687</v>
      </c>
      <c r="C11" s="179">
        <v>19273</v>
      </c>
      <c r="D11" s="179">
        <v>22890.3</v>
      </c>
      <c r="E11" s="179">
        <v>26220.3</v>
      </c>
      <c r="F11" s="179">
        <v>20670.2</v>
      </c>
      <c r="G11" s="176">
        <f t="shared" si="2"/>
        <v>67.579508397910161</v>
      </c>
      <c r="H11" s="176">
        <f t="shared" si="2"/>
        <v>68.638434020708203</v>
      </c>
      <c r="I11" s="176">
        <f t="shared" si="2"/>
        <v>69.398001720373188</v>
      </c>
      <c r="J11" s="176">
        <f t="shared" si="2"/>
        <v>68.00906778796643</v>
      </c>
      <c r="K11" s="180" t="s">
        <v>331</v>
      </c>
      <c r="L11" s="180" t="s">
        <v>716</v>
      </c>
      <c r="M11" s="180" t="s">
        <v>351</v>
      </c>
    </row>
    <row r="12" spans="1:1021" ht="11.25" customHeight="1">
      <c r="A12" s="210"/>
      <c r="B12" s="185" t="s">
        <v>688</v>
      </c>
      <c r="C12" s="186">
        <v>4029</v>
      </c>
      <c r="D12" s="186">
        <v>4550.8999999999996</v>
      </c>
      <c r="E12" s="186">
        <v>4966</v>
      </c>
      <c r="F12" s="186">
        <v>4274.1000000000004</v>
      </c>
      <c r="G12" s="187">
        <f t="shared" si="2"/>
        <v>14.127423822714682</v>
      </c>
      <c r="H12" s="187">
        <f t="shared" si="2"/>
        <v>13.646245325960821</v>
      </c>
      <c r="I12" s="187">
        <f t="shared" si="2"/>
        <v>13.143651161251901</v>
      </c>
      <c r="J12" s="187">
        <f t="shared" si="2"/>
        <v>14.062638805263003</v>
      </c>
      <c r="K12" s="188" t="s">
        <v>472</v>
      </c>
      <c r="L12" s="188" t="s">
        <v>717</v>
      </c>
      <c r="M12" s="188" t="s">
        <v>707</v>
      </c>
    </row>
    <row r="13" spans="1:1021" ht="12.75" customHeight="1">
      <c r="A13" s="210" t="s">
        <v>680</v>
      </c>
      <c r="B13" s="181" t="s">
        <v>689</v>
      </c>
      <c r="C13" s="182">
        <v>20167</v>
      </c>
      <c r="D13" s="182">
        <v>23488.1</v>
      </c>
      <c r="E13" s="182">
        <v>26482.1</v>
      </c>
      <c r="F13" s="182">
        <v>21492.1</v>
      </c>
      <c r="G13" s="183">
        <f t="shared" ref="G13:J14" si="3">C13/SUM(C$13:C$14)*100</f>
        <v>70.843432746689146</v>
      </c>
      <c r="H13" s="183">
        <f t="shared" si="3"/>
        <v>70.577223557692307</v>
      </c>
      <c r="I13" s="183">
        <f t="shared" si="3"/>
        <v>70.223062522208153</v>
      </c>
      <c r="J13" s="183">
        <f t="shared" si="3"/>
        <v>70.870677772721564</v>
      </c>
      <c r="K13" s="184" t="s">
        <v>718</v>
      </c>
      <c r="L13" s="184" t="s">
        <v>719</v>
      </c>
      <c r="M13" s="184" t="s">
        <v>330</v>
      </c>
    </row>
    <row r="14" spans="1:1021" ht="11.25" customHeight="1">
      <c r="A14" s="210"/>
      <c r="B14" s="185" t="s">
        <v>690</v>
      </c>
      <c r="C14" s="186">
        <v>8300</v>
      </c>
      <c r="D14" s="186">
        <v>9791.9</v>
      </c>
      <c r="E14" s="186">
        <v>11229.3</v>
      </c>
      <c r="F14" s="186">
        <v>8833.7000000000007</v>
      </c>
      <c r="G14" s="187">
        <f t="shared" si="3"/>
        <v>29.15656725331085</v>
      </c>
      <c r="H14" s="187">
        <f t="shared" si="3"/>
        <v>29.42277644230769</v>
      </c>
      <c r="I14" s="187">
        <f t="shared" si="3"/>
        <v>29.776937477791865</v>
      </c>
      <c r="J14" s="187">
        <f t="shared" si="3"/>
        <v>29.129322227278426</v>
      </c>
      <c r="K14" s="188" t="s">
        <v>535</v>
      </c>
      <c r="L14" s="188" t="s">
        <v>720</v>
      </c>
      <c r="M14" s="188" t="s">
        <v>470</v>
      </c>
    </row>
    <row r="15" spans="1:1021" s="194" customFormat="1" ht="11.25" customHeight="1">
      <c r="A15" s="64" t="s">
        <v>403</v>
      </c>
      <c r="B15" s="189"/>
      <c r="C15" s="190">
        <f>SUM(C4:C5)</f>
        <v>29891</v>
      </c>
      <c r="D15" s="190">
        <f>SUM(D4:D5)</f>
        <v>34738.6</v>
      </c>
      <c r="E15" s="190">
        <f>SUM(E4:E5)</f>
        <v>39191.4</v>
      </c>
      <c r="F15" s="190">
        <f>SUM(F4:F5)</f>
        <v>31770.1</v>
      </c>
      <c r="G15" s="191">
        <f>C15/C$15*100</f>
        <v>100</v>
      </c>
      <c r="H15" s="191">
        <f>D15/D$15*100</f>
        <v>100</v>
      </c>
      <c r="I15" s="191">
        <f>E15/E$15*100</f>
        <v>100</v>
      </c>
      <c r="J15" s="191">
        <f>F15/F$15*100</f>
        <v>100</v>
      </c>
      <c r="K15" s="192" t="s">
        <v>721</v>
      </c>
      <c r="L15" s="192" t="s">
        <v>291</v>
      </c>
      <c r="M15" s="192" t="s">
        <v>469</v>
      </c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  <c r="HT15" s="193"/>
      <c r="HU15" s="193"/>
      <c r="HV15" s="193"/>
      <c r="HW15" s="193"/>
      <c r="HX15" s="193"/>
      <c r="HY15" s="193"/>
      <c r="HZ15" s="193"/>
      <c r="IA15" s="193"/>
      <c r="IB15" s="193"/>
      <c r="IC15" s="193"/>
      <c r="ID15" s="193"/>
      <c r="IE15" s="193"/>
      <c r="IF15" s="193"/>
      <c r="IG15" s="193"/>
      <c r="IH15" s="193"/>
      <c r="II15" s="193"/>
      <c r="IJ15" s="193"/>
      <c r="IK15" s="193"/>
      <c r="IL15" s="193"/>
      <c r="IM15" s="193"/>
      <c r="IN15" s="193"/>
      <c r="IO15" s="193"/>
      <c r="IP15" s="193"/>
      <c r="IQ15" s="193"/>
      <c r="IR15" s="193"/>
      <c r="IS15" s="193"/>
      <c r="IT15" s="193"/>
    </row>
    <row r="16" spans="1:1021" ht="11.25" customHeight="1">
      <c r="A16" s="37" t="s">
        <v>53</v>
      </c>
    </row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K2:M2"/>
    <mergeCell ref="A4:A5"/>
    <mergeCell ref="A6:A8"/>
    <mergeCell ref="A9:A12"/>
    <mergeCell ref="A13:A14"/>
    <mergeCell ref="A2:B3"/>
    <mergeCell ref="C2:F2"/>
    <mergeCell ref="G2:J2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W33"/>
  <sheetViews>
    <sheetView tabSelected="1" workbookViewId="0"/>
  </sheetViews>
  <sheetFormatPr baseColWidth="10" defaultRowHeight="11.25" customHeight="1"/>
  <cols>
    <col min="1" max="2" width="20.1640625" style="3" customWidth="1"/>
    <col min="3" max="14" width="11.6640625" style="3" customWidth="1"/>
    <col min="15" max="257" width="10.5" style="3" customWidth="1"/>
    <col min="258" max="1024" width="10.5" customWidth="1"/>
  </cols>
  <sheetData>
    <row r="1" spans="1:14" ht="11.25" customHeight="1">
      <c r="A1" s="8" t="s">
        <v>33</v>
      </c>
    </row>
    <row r="2" spans="1:14" s="170" customFormat="1" ht="57.75" customHeight="1">
      <c r="A2" s="206"/>
      <c r="B2" s="206"/>
      <c r="C2" s="13" t="s">
        <v>392</v>
      </c>
      <c r="D2" s="13" t="s">
        <v>393</v>
      </c>
      <c r="E2" s="13" t="s">
        <v>394</v>
      </c>
      <c r="F2" s="13" t="s">
        <v>395</v>
      </c>
      <c r="G2" s="13" t="s">
        <v>396</v>
      </c>
      <c r="H2" s="13" t="s">
        <v>397</v>
      </c>
      <c r="I2" s="13" t="s">
        <v>398</v>
      </c>
      <c r="J2" s="13" t="s">
        <v>399</v>
      </c>
      <c r="K2" s="13" t="s">
        <v>400</v>
      </c>
      <c r="L2" s="13" t="s">
        <v>401</v>
      </c>
      <c r="M2" s="13" t="s">
        <v>402</v>
      </c>
      <c r="N2" s="13" t="s">
        <v>403</v>
      </c>
    </row>
    <row r="3" spans="1:14" ht="11.25" customHeight="1">
      <c r="A3" s="211" t="s">
        <v>678</v>
      </c>
      <c r="B3" s="80" t="s">
        <v>683</v>
      </c>
      <c r="C3" s="59">
        <v>277</v>
      </c>
      <c r="D3" s="59">
        <v>634</v>
      </c>
      <c r="E3" s="59">
        <v>263</v>
      </c>
      <c r="F3" s="59">
        <v>1605</v>
      </c>
      <c r="G3" s="59">
        <v>1404</v>
      </c>
      <c r="H3" s="59">
        <v>5568</v>
      </c>
      <c r="I3" s="59">
        <v>476</v>
      </c>
      <c r="J3" s="59">
        <v>964</v>
      </c>
      <c r="K3" s="59">
        <v>2873</v>
      </c>
      <c r="L3" s="59">
        <v>571</v>
      </c>
      <c r="M3" s="59">
        <v>1538</v>
      </c>
      <c r="N3" s="109">
        <f t="shared" ref="N3:N14" si="0">SUM(C3:M3)</f>
        <v>16173</v>
      </c>
    </row>
    <row r="4" spans="1:14" ht="11.25" customHeight="1">
      <c r="A4" s="211"/>
      <c r="B4" s="80" t="s">
        <v>684</v>
      </c>
      <c r="C4" s="59">
        <v>341</v>
      </c>
      <c r="D4" s="59">
        <v>592</v>
      </c>
      <c r="E4" s="59">
        <v>339</v>
      </c>
      <c r="F4" s="59">
        <v>923</v>
      </c>
      <c r="G4" s="59">
        <v>642</v>
      </c>
      <c r="H4" s="59">
        <v>3733</v>
      </c>
      <c r="I4" s="59">
        <v>151</v>
      </c>
      <c r="J4" s="59">
        <v>1117</v>
      </c>
      <c r="K4" s="59">
        <v>3657</v>
      </c>
      <c r="L4" s="59">
        <v>63</v>
      </c>
      <c r="M4" s="59">
        <v>2160</v>
      </c>
      <c r="N4" s="109">
        <f t="shared" si="0"/>
        <v>13718</v>
      </c>
    </row>
    <row r="5" spans="1:14" ht="11.25" customHeight="1">
      <c r="A5" s="210" t="s">
        <v>682</v>
      </c>
      <c r="B5" s="153" t="s">
        <v>694</v>
      </c>
      <c r="C5" s="129">
        <v>186</v>
      </c>
      <c r="D5" s="129">
        <v>97</v>
      </c>
      <c r="E5" s="129">
        <v>106</v>
      </c>
      <c r="F5" s="129">
        <v>419</v>
      </c>
      <c r="G5" s="129">
        <v>454</v>
      </c>
      <c r="H5" s="129">
        <v>1932</v>
      </c>
      <c r="I5" s="129">
        <v>47</v>
      </c>
      <c r="J5" s="129">
        <v>254</v>
      </c>
      <c r="K5" s="129">
        <v>1679</v>
      </c>
      <c r="L5" s="129">
        <v>153</v>
      </c>
      <c r="M5" s="129">
        <v>747</v>
      </c>
      <c r="N5" s="195">
        <f t="shared" si="0"/>
        <v>6074</v>
      </c>
    </row>
    <row r="6" spans="1:14" ht="11.25" customHeight="1">
      <c r="A6" s="210"/>
      <c r="B6" s="80" t="s">
        <v>695</v>
      </c>
      <c r="C6" s="59">
        <v>309</v>
      </c>
      <c r="D6" s="59">
        <v>743</v>
      </c>
      <c r="E6" s="59">
        <v>336</v>
      </c>
      <c r="F6" s="59">
        <v>1507</v>
      </c>
      <c r="G6" s="59">
        <v>1223</v>
      </c>
      <c r="H6" s="59">
        <v>5213</v>
      </c>
      <c r="I6" s="59">
        <v>420</v>
      </c>
      <c r="J6" s="59">
        <v>1384</v>
      </c>
      <c r="K6" s="59">
        <v>3674</v>
      </c>
      <c r="L6" s="59">
        <v>383</v>
      </c>
      <c r="M6" s="59">
        <v>2301</v>
      </c>
      <c r="N6" s="109">
        <f t="shared" si="0"/>
        <v>17493</v>
      </c>
    </row>
    <row r="7" spans="1:14" ht="11.25" customHeight="1">
      <c r="A7" s="210"/>
      <c r="B7" s="196" t="s">
        <v>696</v>
      </c>
      <c r="C7" s="133">
        <v>123</v>
      </c>
      <c r="D7" s="133">
        <v>387</v>
      </c>
      <c r="E7" s="133">
        <v>160</v>
      </c>
      <c r="F7" s="133">
        <v>601</v>
      </c>
      <c r="G7" s="133">
        <v>369</v>
      </c>
      <c r="H7" s="133">
        <v>2155</v>
      </c>
      <c r="I7" s="133">
        <v>161</v>
      </c>
      <c r="J7" s="133">
        <v>443</v>
      </c>
      <c r="K7" s="133">
        <v>1176</v>
      </c>
      <c r="L7" s="133">
        <v>98</v>
      </c>
      <c r="M7" s="133">
        <v>650</v>
      </c>
      <c r="N7" s="155">
        <f t="shared" si="0"/>
        <v>6323</v>
      </c>
    </row>
    <row r="8" spans="1:14" ht="11.25" customHeight="1">
      <c r="A8" s="210" t="s">
        <v>679</v>
      </c>
      <c r="B8" s="153" t="s">
        <v>685</v>
      </c>
      <c r="C8" s="129">
        <v>6</v>
      </c>
      <c r="D8" s="129">
        <v>180</v>
      </c>
      <c r="E8" s="129">
        <v>12</v>
      </c>
      <c r="F8" s="129">
        <v>206</v>
      </c>
      <c r="G8" s="129">
        <v>71</v>
      </c>
      <c r="H8" s="129">
        <v>352</v>
      </c>
      <c r="I8" s="129">
        <v>38</v>
      </c>
      <c r="J8" s="129">
        <v>550</v>
      </c>
      <c r="K8" s="129">
        <v>158</v>
      </c>
      <c r="L8" s="129">
        <v>16</v>
      </c>
      <c r="M8" s="129">
        <v>358</v>
      </c>
      <c r="N8" s="195">
        <f t="shared" si="0"/>
        <v>1947</v>
      </c>
    </row>
    <row r="9" spans="1:14" ht="11.25" customHeight="1">
      <c r="A9" s="210"/>
      <c r="B9" s="80" t="s">
        <v>686</v>
      </c>
      <c r="C9" s="59">
        <v>6</v>
      </c>
      <c r="D9" s="59">
        <v>242</v>
      </c>
      <c r="E9" s="59">
        <v>33</v>
      </c>
      <c r="F9" s="59">
        <v>373</v>
      </c>
      <c r="G9" s="59">
        <v>150</v>
      </c>
      <c r="H9" s="59">
        <v>833</v>
      </c>
      <c r="I9" s="59">
        <v>79</v>
      </c>
      <c r="J9" s="59">
        <v>439</v>
      </c>
      <c r="K9" s="59">
        <v>288</v>
      </c>
      <c r="L9" s="59">
        <v>41</v>
      </c>
      <c r="M9" s="59">
        <v>786</v>
      </c>
      <c r="N9" s="109">
        <f t="shared" si="0"/>
        <v>3270</v>
      </c>
    </row>
    <row r="10" spans="1:14" ht="11.25" customHeight="1">
      <c r="A10" s="210"/>
      <c r="B10" s="80" t="s">
        <v>687</v>
      </c>
      <c r="C10" s="59">
        <v>278</v>
      </c>
      <c r="D10" s="59">
        <v>421</v>
      </c>
      <c r="E10" s="59">
        <v>338</v>
      </c>
      <c r="F10" s="59">
        <v>1607</v>
      </c>
      <c r="G10" s="59">
        <v>1696</v>
      </c>
      <c r="H10" s="59">
        <v>6729</v>
      </c>
      <c r="I10" s="59">
        <v>375</v>
      </c>
      <c r="J10" s="59">
        <v>659</v>
      </c>
      <c r="K10" s="59">
        <v>4815</v>
      </c>
      <c r="L10" s="59">
        <v>486</v>
      </c>
      <c r="M10" s="59">
        <v>1870</v>
      </c>
      <c r="N10" s="109">
        <f t="shared" si="0"/>
        <v>19274</v>
      </c>
    </row>
    <row r="11" spans="1:14" ht="11.25" customHeight="1">
      <c r="A11" s="210"/>
      <c r="B11" s="196" t="s">
        <v>688</v>
      </c>
      <c r="C11" s="133">
        <v>308</v>
      </c>
      <c r="D11" s="133">
        <v>304</v>
      </c>
      <c r="E11" s="133">
        <v>157</v>
      </c>
      <c r="F11" s="133">
        <v>234</v>
      </c>
      <c r="G11" s="133">
        <v>120</v>
      </c>
      <c r="H11" s="133">
        <v>923</v>
      </c>
      <c r="I11" s="133">
        <v>26</v>
      </c>
      <c r="J11" s="133">
        <v>328</v>
      </c>
      <c r="K11" s="133">
        <v>1101</v>
      </c>
      <c r="L11" s="133">
        <v>28</v>
      </c>
      <c r="M11" s="133">
        <v>499</v>
      </c>
      <c r="N11" s="155">
        <f t="shared" si="0"/>
        <v>4028</v>
      </c>
    </row>
    <row r="12" spans="1:14" ht="11.25" customHeight="1">
      <c r="A12" s="211" t="s">
        <v>680</v>
      </c>
      <c r="B12" s="80" t="s">
        <v>689</v>
      </c>
      <c r="C12" s="59">
        <v>451</v>
      </c>
      <c r="D12" s="59">
        <v>916</v>
      </c>
      <c r="E12" s="59">
        <v>349</v>
      </c>
      <c r="F12" s="59">
        <v>1671</v>
      </c>
      <c r="G12" s="59">
        <v>1157</v>
      </c>
      <c r="H12" s="59">
        <v>6440</v>
      </c>
      <c r="I12" s="59">
        <v>416</v>
      </c>
      <c r="J12" s="59">
        <v>1224</v>
      </c>
      <c r="K12" s="59">
        <v>4441</v>
      </c>
      <c r="L12" s="59">
        <v>429</v>
      </c>
      <c r="M12" s="59">
        <v>2673</v>
      </c>
      <c r="N12" s="109">
        <f t="shared" si="0"/>
        <v>20167</v>
      </c>
    </row>
    <row r="13" spans="1:14" ht="11.25" customHeight="1">
      <c r="A13" s="211"/>
      <c r="B13" s="80" t="s">
        <v>690</v>
      </c>
      <c r="C13" s="59">
        <v>144</v>
      </c>
      <c r="D13" s="59">
        <v>227</v>
      </c>
      <c r="E13" s="59">
        <v>184</v>
      </c>
      <c r="F13" s="59">
        <v>746</v>
      </c>
      <c r="G13" s="59">
        <v>881</v>
      </c>
      <c r="H13" s="59">
        <v>2380</v>
      </c>
      <c r="I13" s="59">
        <v>101</v>
      </c>
      <c r="J13" s="59">
        <v>751</v>
      </c>
      <c r="K13" s="59">
        <v>1915</v>
      </c>
      <c r="L13" s="59">
        <v>143</v>
      </c>
      <c r="M13" s="59">
        <v>827</v>
      </c>
      <c r="N13" s="109">
        <f t="shared" si="0"/>
        <v>8299</v>
      </c>
    </row>
    <row r="14" spans="1:14" s="198" customFormat="1" ht="11.25" customHeight="1">
      <c r="A14" s="64" t="s">
        <v>403</v>
      </c>
      <c r="B14" s="189"/>
      <c r="C14" s="190">
        <f t="shared" ref="C14:M14" si="1">SUM(C3:C4)</f>
        <v>618</v>
      </c>
      <c r="D14" s="190">
        <f t="shared" si="1"/>
        <v>1226</v>
      </c>
      <c r="E14" s="190">
        <f t="shared" si="1"/>
        <v>602</v>
      </c>
      <c r="F14" s="190">
        <f t="shared" si="1"/>
        <v>2528</v>
      </c>
      <c r="G14" s="190">
        <f t="shared" si="1"/>
        <v>2046</v>
      </c>
      <c r="H14" s="190">
        <f t="shared" si="1"/>
        <v>9301</v>
      </c>
      <c r="I14" s="190">
        <f t="shared" si="1"/>
        <v>627</v>
      </c>
      <c r="J14" s="190">
        <f t="shared" si="1"/>
        <v>2081</v>
      </c>
      <c r="K14" s="190">
        <f t="shared" si="1"/>
        <v>6530</v>
      </c>
      <c r="L14" s="190">
        <f t="shared" si="1"/>
        <v>634</v>
      </c>
      <c r="M14" s="190">
        <f t="shared" si="1"/>
        <v>3698</v>
      </c>
      <c r="N14" s="197">
        <f t="shared" si="0"/>
        <v>29891</v>
      </c>
    </row>
    <row r="15" spans="1:14" s="8" customFormat="1" ht="11.25" customHeight="1">
      <c r="A15" s="146" t="s">
        <v>697</v>
      </c>
      <c r="B15" s="199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</row>
    <row r="16" spans="1:14" s="8" customFormat="1" ht="11.25" customHeight="1">
      <c r="A16" s="37" t="s">
        <v>53</v>
      </c>
      <c r="B16" s="199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s="8" customFormat="1" ht="11.25" customHeight="1">
      <c r="A17" s="201"/>
      <c r="B17" s="199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ht="11.25" customHeight="1">
      <c r="A18" s="8" t="s">
        <v>722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58"/>
    </row>
    <row r="19" spans="1:14" s="94" customFormat="1" ht="57.75" customHeight="1">
      <c r="A19" s="206"/>
      <c r="B19" s="206"/>
      <c r="C19" s="13" t="s">
        <v>392</v>
      </c>
      <c r="D19" s="13" t="s">
        <v>393</v>
      </c>
      <c r="E19" s="13" t="s">
        <v>394</v>
      </c>
      <c r="F19" s="13" t="s">
        <v>395</v>
      </c>
      <c r="G19" s="13" t="s">
        <v>396</v>
      </c>
      <c r="H19" s="13" t="s">
        <v>397</v>
      </c>
      <c r="I19" s="13" t="s">
        <v>398</v>
      </c>
      <c r="J19" s="13" t="s">
        <v>399</v>
      </c>
      <c r="K19" s="13" t="s">
        <v>400</v>
      </c>
      <c r="L19" s="13" t="s">
        <v>401</v>
      </c>
      <c r="M19" s="13" t="s">
        <v>402</v>
      </c>
      <c r="N19" s="13" t="s">
        <v>403</v>
      </c>
    </row>
    <row r="20" spans="1:14" ht="11.25" customHeight="1">
      <c r="A20" s="211" t="s">
        <v>678</v>
      </c>
      <c r="B20" s="80" t="s">
        <v>683</v>
      </c>
      <c r="C20" s="60">
        <f t="shared" ref="C20:N20" si="2">C3/SUM(C$3:C$4)*100</f>
        <v>44.822006472491907</v>
      </c>
      <c r="D20" s="60">
        <f t="shared" si="2"/>
        <v>51.712887438825447</v>
      </c>
      <c r="E20" s="60">
        <f t="shared" si="2"/>
        <v>43.687707641196013</v>
      </c>
      <c r="F20" s="60">
        <f t="shared" si="2"/>
        <v>63.48892405063291</v>
      </c>
      <c r="G20" s="60">
        <f t="shared" si="2"/>
        <v>68.621700879765385</v>
      </c>
      <c r="H20" s="60">
        <f t="shared" si="2"/>
        <v>59.864530695624133</v>
      </c>
      <c r="I20" s="60">
        <f t="shared" si="2"/>
        <v>75.917065390749599</v>
      </c>
      <c r="J20" s="60">
        <f t="shared" si="2"/>
        <v>46.323882748678521</v>
      </c>
      <c r="K20" s="60">
        <f t="shared" si="2"/>
        <v>43.996937212863706</v>
      </c>
      <c r="L20" s="60">
        <f t="shared" si="2"/>
        <v>90.063091482649838</v>
      </c>
      <c r="M20" s="60">
        <f t="shared" si="2"/>
        <v>41.590048674959441</v>
      </c>
      <c r="N20" s="202">
        <f t="shared" si="2"/>
        <v>54.10658726707036</v>
      </c>
    </row>
    <row r="21" spans="1:14" ht="11.25" customHeight="1">
      <c r="A21" s="211"/>
      <c r="B21" s="80" t="s">
        <v>684</v>
      </c>
      <c r="C21" s="60">
        <f t="shared" ref="C21:N21" si="3">C4/SUM(C$3:C$4)*100</f>
        <v>55.177993527508093</v>
      </c>
      <c r="D21" s="60">
        <f t="shared" si="3"/>
        <v>48.287112561174553</v>
      </c>
      <c r="E21" s="60">
        <f t="shared" si="3"/>
        <v>56.312292358803987</v>
      </c>
      <c r="F21" s="60">
        <f t="shared" si="3"/>
        <v>36.51107594936709</v>
      </c>
      <c r="G21" s="60">
        <f t="shared" si="3"/>
        <v>31.378299120234605</v>
      </c>
      <c r="H21" s="60">
        <f t="shared" si="3"/>
        <v>40.135469304375874</v>
      </c>
      <c r="I21" s="60">
        <f t="shared" si="3"/>
        <v>24.082934609250398</v>
      </c>
      <c r="J21" s="60">
        <f t="shared" si="3"/>
        <v>53.676117251321479</v>
      </c>
      <c r="K21" s="60">
        <f t="shared" si="3"/>
        <v>56.003062787136294</v>
      </c>
      <c r="L21" s="60">
        <f t="shared" si="3"/>
        <v>9.9369085173501581</v>
      </c>
      <c r="M21" s="60">
        <f t="shared" si="3"/>
        <v>58.409951325040566</v>
      </c>
      <c r="N21" s="202">
        <f t="shared" si="3"/>
        <v>45.893412732929647</v>
      </c>
    </row>
    <row r="22" spans="1:14" ht="11.25" customHeight="1">
      <c r="A22" s="210" t="s">
        <v>682</v>
      </c>
      <c r="B22" s="153" t="s">
        <v>694</v>
      </c>
      <c r="C22" s="140">
        <f t="shared" ref="C22:N22" si="4">C5/SUM(C$5:C$7)*100</f>
        <v>30.097087378640776</v>
      </c>
      <c r="D22" s="140">
        <f t="shared" si="4"/>
        <v>7.9054604726976372</v>
      </c>
      <c r="E22" s="140">
        <f t="shared" si="4"/>
        <v>17.607973421926911</v>
      </c>
      <c r="F22" s="140">
        <f t="shared" si="4"/>
        <v>16.580925999208549</v>
      </c>
      <c r="G22" s="140">
        <f t="shared" si="4"/>
        <v>22.189638318670575</v>
      </c>
      <c r="H22" s="140">
        <f t="shared" si="4"/>
        <v>20.774193548387096</v>
      </c>
      <c r="I22" s="140">
        <f t="shared" si="4"/>
        <v>7.484076433121019</v>
      </c>
      <c r="J22" s="140">
        <f t="shared" si="4"/>
        <v>12.205670350792888</v>
      </c>
      <c r="K22" s="140">
        <f t="shared" si="4"/>
        <v>25.716036146423647</v>
      </c>
      <c r="L22" s="140">
        <f t="shared" si="4"/>
        <v>24.13249211356467</v>
      </c>
      <c r="M22" s="140">
        <f t="shared" si="4"/>
        <v>20.200108166576527</v>
      </c>
      <c r="N22" s="203">
        <f t="shared" si="4"/>
        <v>20.321177651388425</v>
      </c>
    </row>
    <row r="23" spans="1:14" ht="11.25" customHeight="1">
      <c r="A23" s="210"/>
      <c r="B23" s="80" t="s">
        <v>695</v>
      </c>
      <c r="C23" s="60">
        <f t="shared" ref="C23:N23" si="5">C6/SUM(C$5:C$7)*100</f>
        <v>50</v>
      </c>
      <c r="D23" s="60">
        <f t="shared" si="5"/>
        <v>60.554197229013852</v>
      </c>
      <c r="E23" s="60">
        <f t="shared" si="5"/>
        <v>55.813953488372093</v>
      </c>
      <c r="F23" s="60">
        <f t="shared" si="5"/>
        <v>59.635931935100906</v>
      </c>
      <c r="G23" s="60">
        <f t="shared" si="5"/>
        <v>59.775171065493652</v>
      </c>
      <c r="H23" s="60">
        <f t="shared" si="5"/>
        <v>56.053763440860216</v>
      </c>
      <c r="I23" s="60">
        <f t="shared" si="5"/>
        <v>66.878980891719735</v>
      </c>
      <c r="J23" s="60">
        <f t="shared" si="5"/>
        <v>66.506487265737618</v>
      </c>
      <c r="K23" s="60">
        <f t="shared" si="5"/>
        <v>56.272017154234952</v>
      </c>
      <c r="L23" s="60">
        <f t="shared" si="5"/>
        <v>60.410094637223978</v>
      </c>
      <c r="M23" s="60">
        <f t="shared" si="5"/>
        <v>62.222823147647375</v>
      </c>
      <c r="N23" s="202">
        <f t="shared" si="5"/>
        <v>58.524590163934434</v>
      </c>
    </row>
    <row r="24" spans="1:14" ht="11.25" customHeight="1">
      <c r="A24" s="210"/>
      <c r="B24" s="196" t="s">
        <v>696</v>
      </c>
      <c r="C24" s="141">
        <f t="shared" ref="C24:N24" si="6">C7/SUM(C$5:C$7)*100</f>
        <v>19.902912621359224</v>
      </c>
      <c r="D24" s="141">
        <f t="shared" si="6"/>
        <v>31.540342298288511</v>
      </c>
      <c r="E24" s="141">
        <f t="shared" si="6"/>
        <v>26.578073089701</v>
      </c>
      <c r="F24" s="141">
        <f t="shared" si="6"/>
        <v>23.783142065690544</v>
      </c>
      <c r="G24" s="141">
        <f t="shared" si="6"/>
        <v>18.035190615835777</v>
      </c>
      <c r="H24" s="141">
        <f t="shared" si="6"/>
        <v>23.172043010752688</v>
      </c>
      <c r="I24" s="141">
        <f t="shared" si="6"/>
        <v>25.636942675159236</v>
      </c>
      <c r="J24" s="141">
        <f t="shared" si="6"/>
        <v>21.287842383469485</v>
      </c>
      <c r="K24" s="141">
        <f t="shared" si="6"/>
        <v>18.011946699341401</v>
      </c>
      <c r="L24" s="141">
        <f t="shared" si="6"/>
        <v>15.457413249211358</v>
      </c>
      <c r="M24" s="141">
        <f t="shared" si="6"/>
        <v>17.577068685776094</v>
      </c>
      <c r="N24" s="204">
        <f t="shared" si="6"/>
        <v>21.154232184677149</v>
      </c>
    </row>
    <row r="25" spans="1:14" ht="11.25" customHeight="1">
      <c r="A25" s="210" t="s">
        <v>679</v>
      </c>
      <c r="B25" s="153" t="s">
        <v>685</v>
      </c>
      <c r="C25" s="140">
        <f t="shared" ref="C25:N25" si="7">C8/SUM(C$8:C$11)*100</f>
        <v>1.0033444816053512</v>
      </c>
      <c r="D25" s="140">
        <f t="shared" si="7"/>
        <v>15.693112467306017</v>
      </c>
      <c r="E25" s="140">
        <f t="shared" si="7"/>
        <v>2.2222222222222223</v>
      </c>
      <c r="F25" s="140">
        <f t="shared" si="7"/>
        <v>8.5123966942148765</v>
      </c>
      <c r="G25" s="140">
        <f t="shared" si="7"/>
        <v>3.4855179185076093</v>
      </c>
      <c r="H25" s="140">
        <f t="shared" si="7"/>
        <v>3.9832522349213537</v>
      </c>
      <c r="I25" s="140">
        <f t="shared" si="7"/>
        <v>7.3359073359073363</v>
      </c>
      <c r="J25" s="140">
        <f t="shared" si="7"/>
        <v>27.834008097165992</v>
      </c>
      <c r="K25" s="140">
        <f t="shared" si="7"/>
        <v>2.483495756051556</v>
      </c>
      <c r="L25" s="140">
        <f t="shared" si="7"/>
        <v>2.8021015761821366</v>
      </c>
      <c r="M25" s="140">
        <f t="shared" si="7"/>
        <v>10.190720182180472</v>
      </c>
      <c r="N25" s="203">
        <f t="shared" si="7"/>
        <v>6.8270275956379951</v>
      </c>
    </row>
    <row r="26" spans="1:14" ht="11.25" customHeight="1">
      <c r="A26" s="210"/>
      <c r="B26" s="80" t="s">
        <v>686</v>
      </c>
      <c r="C26" s="60">
        <f t="shared" ref="C26:N26" si="8">C9/SUM(C$8:C$11)*100</f>
        <v>1.0033444816053512</v>
      </c>
      <c r="D26" s="60">
        <f t="shared" si="8"/>
        <v>21.098517872711419</v>
      </c>
      <c r="E26" s="60">
        <f t="shared" si="8"/>
        <v>6.1111111111111107</v>
      </c>
      <c r="F26" s="60">
        <f t="shared" si="8"/>
        <v>15.41322314049587</v>
      </c>
      <c r="G26" s="60">
        <f t="shared" si="8"/>
        <v>7.363770250368189</v>
      </c>
      <c r="H26" s="60">
        <f t="shared" si="8"/>
        <v>9.4262758854814983</v>
      </c>
      <c r="I26" s="60">
        <f t="shared" si="8"/>
        <v>15.250965250965251</v>
      </c>
      <c r="J26" s="60">
        <f t="shared" si="8"/>
        <v>22.2165991902834</v>
      </c>
      <c r="K26" s="60">
        <f t="shared" si="8"/>
        <v>4.5268783401446084</v>
      </c>
      <c r="L26" s="60">
        <f t="shared" si="8"/>
        <v>7.1803852889667246</v>
      </c>
      <c r="M26" s="60">
        <f t="shared" si="8"/>
        <v>22.374039282664391</v>
      </c>
      <c r="N26" s="202">
        <f t="shared" si="8"/>
        <v>11.466040183737157</v>
      </c>
    </row>
    <row r="27" spans="1:14" ht="11.25" customHeight="1">
      <c r="A27" s="210"/>
      <c r="B27" s="80" t="s">
        <v>687</v>
      </c>
      <c r="C27" s="60">
        <f t="shared" ref="C27:N27" si="9">C10/SUM(C$8:C$11)*100</f>
        <v>46.488294314381271</v>
      </c>
      <c r="D27" s="60">
        <f t="shared" si="9"/>
        <v>36.704446381865736</v>
      </c>
      <c r="E27" s="60">
        <f t="shared" si="9"/>
        <v>62.592592592592588</v>
      </c>
      <c r="F27" s="60">
        <f t="shared" si="9"/>
        <v>66.404958677685954</v>
      </c>
      <c r="G27" s="60">
        <f t="shared" si="9"/>
        <v>83.259695630829654</v>
      </c>
      <c r="H27" s="60">
        <f t="shared" si="9"/>
        <v>76.145750820414165</v>
      </c>
      <c r="I27" s="60">
        <f t="shared" si="9"/>
        <v>72.39382239382239</v>
      </c>
      <c r="J27" s="60">
        <f t="shared" si="9"/>
        <v>33.350202429149803</v>
      </c>
      <c r="K27" s="60">
        <f t="shared" si="9"/>
        <v>75.683747249292679</v>
      </c>
      <c r="L27" s="60">
        <f t="shared" si="9"/>
        <v>85.113835376532393</v>
      </c>
      <c r="M27" s="60">
        <f t="shared" si="9"/>
        <v>53.230856817534864</v>
      </c>
      <c r="N27" s="202">
        <f t="shared" si="9"/>
        <v>67.583014832217117</v>
      </c>
    </row>
    <row r="28" spans="1:14" ht="11.25" customHeight="1">
      <c r="A28" s="210"/>
      <c r="B28" s="196" t="s">
        <v>688</v>
      </c>
      <c r="C28" s="141">
        <f t="shared" ref="C28:N28" si="10">C11/SUM(C$8:C$11)*100</f>
        <v>51.505016722408023</v>
      </c>
      <c r="D28" s="141">
        <f t="shared" si="10"/>
        <v>26.503923278116826</v>
      </c>
      <c r="E28" s="141">
        <f t="shared" si="10"/>
        <v>29.074074074074076</v>
      </c>
      <c r="F28" s="141">
        <f t="shared" si="10"/>
        <v>9.6694214876033051</v>
      </c>
      <c r="G28" s="141">
        <f t="shared" si="10"/>
        <v>5.8910162002945503</v>
      </c>
      <c r="H28" s="141">
        <f t="shared" si="10"/>
        <v>10.44472105918298</v>
      </c>
      <c r="I28" s="141">
        <f t="shared" si="10"/>
        <v>5.019305019305019</v>
      </c>
      <c r="J28" s="141">
        <f t="shared" si="10"/>
        <v>16.599190283400812</v>
      </c>
      <c r="K28" s="141">
        <f t="shared" si="10"/>
        <v>17.305878654511158</v>
      </c>
      <c r="L28" s="141">
        <f t="shared" si="10"/>
        <v>4.9036777583187394</v>
      </c>
      <c r="M28" s="141">
        <f t="shared" si="10"/>
        <v>14.204383717620267</v>
      </c>
      <c r="N28" s="204">
        <f t="shared" si="10"/>
        <v>14.123917388407728</v>
      </c>
    </row>
    <row r="29" spans="1:14" ht="11.25" customHeight="1">
      <c r="A29" s="211" t="s">
        <v>680</v>
      </c>
      <c r="B29" s="80" t="s">
        <v>689</v>
      </c>
      <c r="C29" s="60">
        <f t="shared" ref="C29:N29" si="11">C12/SUM(C$12:C$13)*100</f>
        <v>75.798319327731093</v>
      </c>
      <c r="D29" s="60">
        <f t="shared" si="11"/>
        <v>80.139982502187223</v>
      </c>
      <c r="E29" s="60">
        <f t="shared" si="11"/>
        <v>65.478424015009381</v>
      </c>
      <c r="F29" s="60">
        <f t="shared" si="11"/>
        <v>69.135291683905663</v>
      </c>
      <c r="G29" s="60">
        <f t="shared" si="11"/>
        <v>56.771344455348384</v>
      </c>
      <c r="H29" s="60">
        <f t="shared" si="11"/>
        <v>73.015873015873012</v>
      </c>
      <c r="I29" s="60">
        <f t="shared" si="11"/>
        <v>80.464216634429391</v>
      </c>
      <c r="J29" s="60">
        <f t="shared" si="11"/>
        <v>61.974683544303801</v>
      </c>
      <c r="K29" s="60">
        <f t="shared" si="11"/>
        <v>69.87098804279421</v>
      </c>
      <c r="L29" s="60">
        <f t="shared" si="11"/>
        <v>75</v>
      </c>
      <c r="M29" s="60">
        <f t="shared" si="11"/>
        <v>76.371428571428567</v>
      </c>
      <c r="N29" s="202">
        <f t="shared" si="11"/>
        <v>70.845921450151067</v>
      </c>
    </row>
    <row r="30" spans="1:14" ht="11.25" customHeight="1">
      <c r="A30" s="211"/>
      <c r="B30" s="80" t="s">
        <v>690</v>
      </c>
      <c r="C30" s="60">
        <f t="shared" ref="C30:N30" si="12">C13/SUM(C$12:C$13)*100</f>
        <v>24.201680672268907</v>
      </c>
      <c r="D30" s="60">
        <f t="shared" si="12"/>
        <v>19.860017497812773</v>
      </c>
      <c r="E30" s="60">
        <f t="shared" si="12"/>
        <v>34.521575984990619</v>
      </c>
      <c r="F30" s="60">
        <f t="shared" si="12"/>
        <v>30.86470831609433</v>
      </c>
      <c r="G30" s="60">
        <f t="shared" si="12"/>
        <v>43.228655544651616</v>
      </c>
      <c r="H30" s="60">
        <f t="shared" si="12"/>
        <v>26.984126984126984</v>
      </c>
      <c r="I30" s="60">
        <f t="shared" si="12"/>
        <v>19.535783365570598</v>
      </c>
      <c r="J30" s="60">
        <f t="shared" si="12"/>
        <v>38.025316455696199</v>
      </c>
      <c r="K30" s="60">
        <f t="shared" si="12"/>
        <v>30.129011957205794</v>
      </c>
      <c r="L30" s="60">
        <f t="shared" si="12"/>
        <v>25</v>
      </c>
      <c r="M30" s="60">
        <f t="shared" si="12"/>
        <v>23.62857142857143</v>
      </c>
      <c r="N30" s="202">
        <f t="shared" si="12"/>
        <v>29.154078549848943</v>
      </c>
    </row>
    <row r="31" spans="1:14" s="198" customFormat="1" ht="11.25" customHeight="1">
      <c r="A31" s="64" t="s">
        <v>403</v>
      </c>
      <c r="B31" s="189"/>
      <c r="C31" s="191">
        <v>100</v>
      </c>
      <c r="D31" s="191">
        <v>100</v>
      </c>
      <c r="E31" s="191">
        <v>100</v>
      </c>
      <c r="F31" s="191">
        <v>100</v>
      </c>
      <c r="G31" s="191">
        <v>100</v>
      </c>
      <c r="H31" s="191">
        <v>100</v>
      </c>
      <c r="I31" s="191">
        <v>100</v>
      </c>
      <c r="J31" s="191">
        <v>100</v>
      </c>
      <c r="K31" s="191">
        <v>100</v>
      </c>
      <c r="L31" s="191">
        <v>100</v>
      </c>
      <c r="M31" s="191">
        <v>100</v>
      </c>
      <c r="N31" s="191">
        <v>100</v>
      </c>
    </row>
    <row r="32" spans="1:14" s="8" customFormat="1" ht="11.25" customHeight="1">
      <c r="A32" s="146" t="s">
        <v>404</v>
      </c>
      <c r="B32" s="199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</row>
    <row r="33" spans="1:1" ht="11.25" customHeight="1">
      <c r="A33" s="37" t="s">
        <v>53</v>
      </c>
    </row>
  </sheetData>
  <mergeCells count="10">
    <mergeCell ref="A20:A21"/>
    <mergeCell ref="A22:A24"/>
    <mergeCell ref="A25:A28"/>
    <mergeCell ref="A29:A30"/>
    <mergeCell ref="A2:B2"/>
    <mergeCell ref="A3:A4"/>
    <mergeCell ref="A5:A7"/>
    <mergeCell ref="A8:A11"/>
    <mergeCell ref="A12:A13"/>
    <mergeCell ref="A19:B19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048576"/>
  <sheetViews>
    <sheetView tabSelected="1" workbookViewId="0"/>
  </sheetViews>
  <sheetFormatPr baseColWidth="10" defaultRowHeight="11.25" customHeight="1"/>
  <cols>
    <col min="1" max="1" width="24.1640625" style="3" customWidth="1"/>
    <col min="2" max="3" width="13.5" style="3" customWidth="1"/>
    <col min="4" max="4" width="5.1640625" style="3" customWidth="1"/>
    <col min="5" max="5" width="13.5" style="3" customWidth="1"/>
    <col min="6" max="6" width="5.1640625" style="3" customWidth="1"/>
    <col min="7" max="253" width="10.5" style="3" customWidth="1"/>
    <col min="254" max="1024" width="10.5" customWidth="1"/>
  </cols>
  <sheetData>
    <row r="1" spans="1:6" ht="11.25" customHeight="1">
      <c r="A1" s="9" t="s">
        <v>34</v>
      </c>
      <c r="B1" s="10"/>
      <c r="C1" s="11"/>
      <c r="D1" s="12"/>
      <c r="E1" s="11"/>
      <c r="F1" s="12"/>
    </row>
    <row r="2" spans="1:6" ht="57.75" customHeight="1">
      <c r="A2" s="13"/>
      <c r="B2" s="14" t="s">
        <v>35</v>
      </c>
      <c r="C2" s="15" t="s">
        <v>36</v>
      </c>
      <c r="D2" s="16" t="s">
        <v>37</v>
      </c>
      <c r="E2" s="15" t="s">
        <v>38</v>
      </c>
      <c r="F2" s="16" t="s">
        <v>37</v>
      </c>
    </row>
    <row r="3" spans="1:6" ht="12.75" customHeight="1">
      <c r="A3" s="17" t="s">
        <v>39</v>
      </c>
      <c r="B3" s="18">
        <v>997802.01</v>
      </c>
      <c r="C3" s="19">
        <v>100</v>
      </c>
      <c r="D3" s="20"/>
      <c r="E3" s="21">
        <v>4.0999999999999996</v>
      </c>
      <c r="F3" s="20"/>
    </row>
    <row r="4" spans="1:6" ht="12.75" customHeight="1">
      <c r="A4" s="22" t="s">
        <v>40</v>
      </c>
      <c r="B4" s="23">
        <v>267262.40999999997</v>
      </c>
      <c r="C4" s="24">
        <v>26.8</v>
      </c>
      <c r="D4" s="25">
        <v>1</v>
      </c>
      <c r="E4" s="26">
        <v>5.38</v>
      </c>
      <c r="F4" s="25">
        <v>3</v>
      </c>
    </row>
    <row r="5" spans="1:6" ht="12.75" customHeight="1">
      <c r="A5" s="22" t="s">
        <v>41</v>
      </c>
      <c r="B5" s="23">
        <v>136340.69</v>
      </c>
      <c r="C5" s="24">
        <v>13.7</v>
      </c>
      <c r="D5" s="25">
        <v>2</v>
      </c>
      <c r="E5" s="26">
        <v>4.3499999999999996</v>
      </c>
      <c r="F5" s="25">
        <v>5</v>
      </c>
    </row>
    <row r="6" spans="1:6" ht="12.75" customHeight="1">
      <c r="A6" s="22" t="s">
        <v>42</v>
      </c>
      <c r="B6" s="23">
        <v>118052.16</v>
      </c>
      <c r="C6" s="24">
        <v>11.8</v>
      </c>
      <c r="D6" s="25">
        <v>3</v>
      </c>
      <c r="E6" s="26">
        <v>6.17</v>
      </c>
      <c r="F6" s="25">
        <v>2</v>
      </c>
    </row>
    <row r="7" spans="1:6" ht="12.75" customHeight="1">
      <c r="A7" s="22" t="s">
        <v>43</v>
      </c>
      <c r="B7" s="23">
        <v>89831.05</v>
      </c>
      <c r="C7" s="24">
        <v>9</v>
      </c>
      <c r="D7" s="25">
        <v>4</v>
      </c>
      <c r="E7" s="26">
        <v>4.38</v>
      </c>
      <c r="F7" s="25">
        <v>4</v>
      </c>
    </row>
    <row r="8" spans="1:6" ht="12.75" customHeight="1">
      <c r="A8" s="22" t="s">
        <v>44</v>
      </c>
      <c r="B8" s="23">
        <v>85951.62</v>
      </c>
      <c r="C8" s="24">
        <v>8.6</v>
      </c>
      <c r="D8" s="25">
        <v>5</v>
      </c>
      <c r="E8" s="26">
        <v>4.0199999999999996</v>
      </c>
      <c r="F8" s="25">
        <v>6</v>
      </c>
    </row>
    <row r="9" spans="1:6" ht="12.75" customHeight="1">
      <c r="A9" s="22" t="s">
        <v>45</v>
      </c>
      <c r="B9" s="23">
        <v>58984.76</v>
      </c>
      <c r="C9" s="24">
        <v>5.9</v>
      </c>
      <c r="D9" s="25">
        <v>6</v>
      </c>
      <c r="E9" s="26">
        <v>3</v>
      </c>
      <c r="F9" s="25">
        <v>10</v>
      </c>
    </row>
    <row r="10" spans="1:6" ht="12.75" customHeight="1">
      <c r="A10" s="22" t="s">
        <v>46</v>
      </c>
      <c r="B10" s="23">
        <v>48828.44</v>
      </c>
      <c r="C10" s="24">
        <v>4.9000000000000004</v>
      </c>
      <c r="D10" s="25">
        <v>7</v>
      </c>
      <c r="E10" s="26">
        <v>2.38</v>
      </c>
      <c r="F10" s="25">
        <v>13</v>
      </c>
    </row>
    <row r="11" spans="1:6" ht="12.75" customHeight="1">
      <c r="A11" s="22" t="s">
        <v>47</v>
      </c>
      <c r="B11" s="23">
        <v>46089.24</v>
      </c>
      <c r="C11" s="24">
        <v>4.5999999999999996</v>
      </c>
      <c r="D11" s="25">
        <v>8</v>
      </c>
      <c r="E11" s="26">
        <v>3.83</v>
      </c>
      <c r="F11" s="25">
        <v>7</v>
      </c>
    </row>
    <row r="12" spans="1:6" ht="12.75" customHeight="1">
      <c r="A12" s="22" t="s">
        <v>48</v>
      </c>
      <c r="B12" s="23">
        <v>43517.93</v>
      </c>
      <c r="C12" s="24">
        <v>4.4000000000000004</v>
      </c>
      <c r="D12" s="25">
        <v>9</v>
      </c>
      <c r="E12" s="26">
        <v>3.01</v>
      </c>
      <c r="F12" s="25">
        <v>9</v>
      </c>
    </row>
    <row r="13" spans="1:6" ht="12.75" customHeight="1">
      <c r="A13" s="27" t="s">
        <v>49</v>
      </c>
      <c r="B13" s="28">
        <v>37730.67</v>
      </c>
      <c r="C13" s="29">
        <v>3.8</v>
      </c>
      <c r="D13" s="30">
        <v>10</v>
      </c>
      <c r="E13" s="31">
        <v>3.11</v>
      </c>
      <c r="F13" s="30">
        <v>8</v>
      </c>
    </row>
    <row r="14" spans="1:6" ht="12.75" customHeight="1">
      <c r="A14" s="22" t="s">
        <v>50</v>
      </c>
      <c r="B14" s="23">
        <v>29341.279999999999</v>
      </c>
      <c r="C14" s="24">
        <v>2.9</v>
      </c>
      <c r="D14" s="25">
        <v>11</v>
      </c>
      <c r="E14" s="26">
        <v>2.91</v>
      </c>
      <c r="F14" s="25">
        <v>11</v>
      </c>
    </row>
    <row r="15" spans="1:6" ht="12.75" customHeight="1">
      <c r="A15" s="22" t="s">
        <v>51</v>
      </c>
      <c r="B15" s="23">
        <v>23846.92</v>
      </c>
      <c r="C15" s="24">
        <v>2.4</v>
      </c>
      <c r="D15" s="25">
        <v>12</v>
      </c>
      <c r="E15" s="26">
        <v>2.58</v>
      </c>
      <c r="F15" s="25">
        <v>12</v>
      </c>
    </row>
    <row r="16" spans="1:6" ht="12.75" customHeight="1">
      <c r="A16" s="32" t="s">
        <v>52</v>
      </c>
      <c r="B16" s="33">
        <v>12024.84</v>
      </c>
      <c r="C16" s="34">
        <v>1.2</v>
      </c>
      <c r="D16" s="35">
        <v>13</v>
      </c>
      <c r="E16" s="36">
        <v>10.34</v>
      </c>
      <c r="F16" s="35">
        <v>1</v>
      </c>
    </row>
    <row r="17" spans="1:6" ht="11.25" customHeight="1">
      <c r="A17" s="37" t="s">
        <v>53</v>
      </c>
      <c r="B17" s="10"/>
      <c r="C17" s="11"/>
      <c r="D17" s="12"/>
      <c r="E17" s="11"/>
      <c r="F17" s="12"/>
    </row>
    <row r="19" spans="1:6" ht="11.25" customHeight="1">
      <c r="A19"/>
      <c r="B19"/>
      <c r="C19"/>
      <c r="D19"/>
      <c r="E19"/>
      <c r="F19"/>
    </row>
    <row r="20" spans="1:6" ht="11.25" customHeight="1">
      <c r="A20"/>
      <c r="B20"/>
      <c r="C20"/>
      <c r="D20"/>
      <c r="E20"/>
      <c r="F20"/>
    </row>
    <row r="21" spans="1:6" ht="11.25" customHeight="1">
      <c r="A21"/>
      <c r="B21"/>
      <c r="C21"/>
      <c r="D21"/>
      <c r="E21"/>
      <c r="F21"/>
    </row>
    <row r="22" spans="1:6" ht="11.25" customHeight="1">
      <c r="A22"/>
      <c r="B22"/>
      <c r="C22"/>
      <c r="D22"/>
      <c r="E22"/>
      <c r="F22"/>
    </row>
    <row r="23" spans="1:6" ht="11.25" customHeight="1">
      <c r="A23"/>
      <c r="B23"/>
      <c r="C23"/>
      <c r="D23"/>
      <c r="E23"/>
      <c r="F23"/>
    </row>
    <row r="24" spans="1:6" ht="11.25" customHeight="1">
      <c r="A24"/>
      <c r="B24"/>
      <c r="C24"/>
      <c r="D24"/>
      <c r="E24"/>
      <c r="F24"/>
    </row>
    <row r="25" spans="1:6" ht="11.25" customHeight="1">
      <c r="A25"/>
      <c r="B25"/>
      <c r="C25"/>
      <c r="D25"/>
      <c r="E25"/>
      <c r="F25"/>
    </row>
    <row r="26" spans="1:6" ht="11.25" customHeight="1">
      <c r="A26"/>
      <c r="B26"/>
      <c r="C26"/>
      <c r="D26"/>
      <c r="E26"/>
      <c r="F26"/>
    </row>
    <row r="27" spans="1:6" ht="11.25" customHeight="1">
      <c r="A27"/>
      <c r="B27"/>
      <c r="C27"/>
      <c r="D27"/>
      <c r="E27"/>
      <c r="F27"/>
    </row>
    <row r="28" spans="1:6" ht="11.25" customHeight="1">
      <c r="A28"/>
      <c r="B28"/>
      <c r="C28"/>
      <c r="D28"/>
      <c r="E28"/>
      <c r="F28"/>
    </row>
    <row r="29" spans="1:6" ht="11.25" customHeight="1">
      <c r="A29"/>
      <c r="B29"/>
      <c r="C29"/>
      <c r="D29"/>
      <c r="E29"/>
      <c r="F29"/>
    </row>
    <row r="30" spans="1:6" ht="11.25" customHeight="1">
      <c r="A30"/>
      <c r="B30"/>
      <c r="C30"/>
      <c r="D30"/>
      <c r="E30"/>
      <c r="F30"/>
    </row>
    <row r="31" spans="1:6" ht="11.25" customHeight="1">
      <c r="A31"/>
      <c r="B31"/>
      <c r="C31"/>
      <c r="D31"/>
      <c r="E31"/>
      <c r="F31"/>
    </row>
    <row r="32" spans="1:6" ht="11.25" customHeight="1">
      <c r="A32"/>
      <c r="B32"/>
      <c r="C32"/>
      <c r="D32"/>
      <c r="E32"/>
      <c r="F32"/>
    </row>
    <row r="33" spans="2:6" ht="11.25" customHeight="1">
      <c r="B33"/>
      <c r="C33"/>
      <c r="D33"/>
      <c r="E33"/>
      <c r="F33"/>
    </row>
    <row r="34" spans="2:6" ht="11.25" customHeight="1">
      <c r="B34"/>
      <c r="C34"/>
      <c r="D34"/>
      <c r="E34"/>
      <c r="F34"/>
    </row>
    <row r="35" spans="2:6" ht="11.25" customHeight="1">
      <c r="B35"/>
      <c r="C35"/>
      <c r="D35"/>
      <c r="E35"/>
      <c r="F35"/>
    </row>
    <row r="36" spans="2:6" ht="11.25" customHeight="1">
      <c r="B36"/>
      <c r="C36"/>
      <c r="D36"/>
      <c r="E36"/>
      <c r="F36"/>
    </row>
    <row r="37" spans="2:6" ht="11.25" customHeight="1">
      <c r="B37"/>
      <c r="C37"/>
      <c r="D37"/>
      <c r="E37"/>
      <c r="F37"/>
    </row>
    <row r="38" spans="2:6" ht="11.25" customHeight="1">
      <c r="B38"/>
      <c r="C38"/>
      <c r="D38"/>
      <c r="E38"/>
      <c r="F38"/>
    </row>
    <row r="39" spans="2:6" ht="11.25" customHeight="1">
      <c r="B39"/>
      <c r="C39"/>
      <c r="D39"/>
      <c r="E39"/>
      <c r="F39"/>
    </row>
    <row r="40" spans="2:6" ht="11.25" customHeight="1">
      <c r="B40"/>
      <c r="C40"/>
      <c r="D40"/>
      <c r="E40"/>
      <c r="F40"/>
    </row>
    <row r="41" spans="2:6" ht="11.25" customHeight="1">
      <c r="B41"/>
      <c r="C41"/>
      <c r="D41"/>
      <c r="E41"/>
      <c r="F41"/>
    </row>
    <row r="42" spans="2:6" ht="11.25" customHeight="1">
      <c r="B42"/>
      <c r="C42"/>
      <c r="D42"/>
      <c r="E42"/>
      <c r="F42"/>
    </row>
    <row r="43" spans="2:6" ht="11.25" customHeight="1">
      <c r="B43"/>
      <c r="C43"/>
      <c r="D43"/>
      <c r="E43"/>
      <c r="F43"/>
    </row>
    <row r="44" spans="2:6" ht="11.25" customHeight="1">
      <c r="B44"/>
      <c r="C44"/>
      <c r="D44"/>
      <c r="E44"/>
      <c r="F44"/>
    </row>
    <row r="45" spans="2:6" ht="11.25" customHeight="1">
      <c r="B45"/>
      <c r="C45"/>
      <c r="D45"/>
      <c r="E45"/>
      <c r="F45"/>
    </row>
    <row r="46" spans="2:6" ht="11.25" customHeight="1">
      <c r="B46"/>
      <c r="C46"/>
      <c r="D46"/>
      <c r="E46"/>
      <c r="F46"/>
    </row>
    <row r="47" spans="2:6" ht="11.25" customHeight="1">
      <c r="B47"/>
      <c r="C47"/>
      <c r="D47"/>
      <c r="E47"/>
      <c r="F47"/>
    </row>
    <row r="48" spans="2:6" ht="11.25" customHeight="1">
      <c r="B48"/>
      <c r="C48"/>
      <c r="D48"/>
      <c r="E48"/>
      <c r="F48"/>
    </row>
    <row r="49" spans="2:6" ht="11.25" customHeight="1">
      <c r="B49"/>
      <c r="C49"/>
      <c r="D49"/>
      <c r="E49"/>
      <c r="F49"/>
    </row>
    <row r="50" spans="2:6" ht="11.25" customHeight="1">
      <c r="B50"/>
      <c r="C50"/>
      <c r="D50"/>
      <c r="E50"/>
      <c r="F50"/>
    </row>
    <row r="51" spans="2:6" ht="11.25" customHeight="1">
      <c r="B51"/>
      <c r="C51"/>
      <c r="D51"/>
      <c r="E51"/>
      <c r="F51"/>
    </row>
    <row r="52" spans="2:6" ht="11.25" customHeight="1">
      <c r="B52"/>
      <c r="C52"/>
      <c r="D52"/>
      <c r="E52"/>
      <c r="F52"/>
    </row>
    <row r="53" spans="2:6" ht="11.25" customHeight="1">
      <c r="B53"/>
      <c r="C53"/>
      <c r="D53"/>
      <c r="E53"/>
      <c r="F53"/>
    </row>
    <row r="54" spans="2:6" ht="11.25" customHeight="1">
      <c r="B54"/>
      <c r="C54"/>
      <c r="D54"/>
      <c r="E54"/>
      <c r="F54"/>
    </row>
    <row r="55" spans="2:6" ht="11.25" customHeight="1">
      <c r="B55"/>
      <c r="C55"/>
      <c r="D55"/>
      <c r="E55"/>
      <c r="F55"/>
    </row>
    <row r="56" spans="2:6" ht="11.25" customHeight="1">
      <c r="B56"/>
      <c r="C56"/>
      <c r="D56"/>
      <c r="E56"/>
      <c r="F56"/>
    </row>
    <row r="57" spans="2:6" ht="11.25" customHeight="1">
      <c r="B57"/>
      <c r="C57"/>
      <c r="D57"/>
      <c r="E57"/>
      <c r="F57"/>
    </row>
    <row r="58" spans="2:6" ht="11.25" customHeight="1">
      <c r="B58"/>
      <c r="C58"/>
      <c r="D58"/>
      <c r="E58"/>
      <c r="F58"/>
    </row>
    <row r="59" spans="2:6" ht="11.25" customHeight="1">
      <c r="B59"/>
      <c r="C59"/>
      <c r="D59"/>
      <c r="E59"/>
      <c r="F59"/>
    </row>
    <row r="60" spans="2:6" ht="11.25" customHeight="1">
      <c r="B60"/>
      <c r="C60"/>
      <c r="D60"/>
      <c r="E60"/>
      <c r="F60"/>
    </row>
    <row r="61" spans="2:6" ht="11.25" customHeight="1">
      <c r="B61"/>
      <c r="C61"/>
      <c r="D61"/>
      <c r="E61"/>
      <c r="F61"/>
    </row>
    <row r="62" spans="2:6" ht="11.25" customHeight="1">
      <c r="B62"/>
      <c r="C62"/>
      <c r="D62"/>
      <c r="E62"/>
      <c r="F62"/>
    </row>
    <row r="63" spans="2:6" ht="11.25" customHeight="1">
      <c r="B63"/>
      <c r="C63"/>
      <c r="D63"/>
      <c r="E63"/>
      <c r="F63"/>
    </row>
    <row r="64" spans="2:6" ht="11.25" customHeight="1">
      <c r="B64"/>
      <c r="C64"/>
      <c r="D64"/>
      <c r="E64"/>
      <c r="F64"/>
    </row>
    <row r="65" spans="2:6" ht="11.25" customHeight="1">
      <c r="B65"/>
      <c r="C65"/>
      <c r="D65"/>
      <c r="E65"/>
      <c r="F65"/>
    </row>
    <row r="66" spans="2:6" ht="11.25" customHeight="1">
      <c r="B66"/>
      <c r="C66"/>
      <c r="D66"/>
      <c r="E66"/>
      <c r="F66"/>
    </row>
    <row r="67" spans="2:6" ht="11.25" customHeight="1">
      <c r="B67"/>
      <c r="C67"/>
      <c r="D67"/>
      <c r="E67"/>
      <c r="F67"/>
    </row>
    <row r="68" spans="2:6" ht="11.25" customHeight="1">
      <c r="B68"/>
      <c r="C68"/>
      <c r="D68"/>
      <c r="E68"/>
      <c r="F68"/>
    </row>
    <row r="69" spans="2:6" ht="11.25" customHeight="1">
      <c r="B69"/>
      <c r="C69"/>
      <c r="D69"/>
      <c r="E69"/>
      <c r="F69"/>
    </row>
    <row r="70" spans="2:6" ht="11.25" customHeight="1">
      <c r="B70"/>
      <c r="C70"/>
      <c r="D70"/>
      <c r="E70"/>
      <c r="F70"/>
    </row>
    <row r="71" spans="2:6" ht="11.25" customHeight="1">
      <c r="B71"/>
      <c r="C71"/>
      <c r="D71"/>
      <c r="E71"/>
      <c r="F71"/>
    </row>
    <row r="72" spans="2:6" ht="11.25" customHeight="1">
      <c r="B72"/>
      <c r="C72"/>
      <c r="D72"/>
      <c r="E72"/>
      <c r="F72"/>
    </row>
    <row r="73" spans="2:6" ht="11.25" customHeight="1">
      <c r="B73"/>
      <c r="C73"/>
      <c r="D73"/>
      <c r="E73"/>
      <c r="F73"/>
    </row>
    <row r="74" spans="2:6" ht="11.25" customHeight="1">
      <c r="B74"/>
      <c r="C74"/>
      <c r="D74"/>
      <c r="E74"/>
      <c r="F74"/>
    </row>
    <row r="75" spans="2:6" ht="11.25" customHeight="1">
      <c r="B75"/>
      <c r="C75"/>
      <c r="D75"/>
      <c r="E75"/>
      <c r="F75"/>
    </row>
    <row r="76" spans="2:6" ht="11.25" customHeight="1">
      <c r="B76"/>
      <c r="C76"/>
      <c r="D76"/>
      <c r="E76"/>
      <c r="F76"/>
    </row>
    <row r="77" spans="2:6" ht="11.25" customHeight="1">
      <c r="B77"/>
      <c r="C77"/>
      <c r="D77"/>
      <c r="E77"/>
      <c r="F77"/>
    </row>
    <row r="78" spans="2:6" ht="11.25" customHeight="1">
      <c r="B78"/>
      <c r="C78"/>
      <c r="D78"/>
      <c r="E78"/>
      <c r="F78"/>
    </row>
    <row r="79" spans="2:6" ht="11.25" customHeight="1">
      <c r="B79"/>
      <c r="C79"/>
      <c r="D79"/>
      <c r="E79"/>
      <c r="F79"/>
    </row>
    <row r="80" spans="2:6" ht="11.25" customHeight="1">
      <c r="B80"/>
      <c r="C80"/>
      <c r="D80"/>
      <c r="E80"/>
      <c r="F80"/>
    </row>
    <row r="81" spans="2:6" ht="11.25" customHeight="1">
      <c r="B81"/>
      <c r="C81"/>
      <c r="D81"/>
      <c r="E81"/>
      <c r="F81"/>
    </row>
    <row r="82" spans="2:6" ht="11.25" customHeight="1">
      <c r="B82"/>
      <c r="C82"/>
      <c r="D82"/>
      <c r="E82"/>
      <c r="F82"/>
    </row>
    <row r="83" spans="2:6" ht="11.25" customHeight="1">
      <c r="B83"/>
      <c r="C83"/>
      <c r="D83"/>
      <c r="E83"/>
      <c r="F83"/>
    </row>
    <row r="84" spans="2:6" ht="11.25" customHeight="1">
      <c r="B84"/>
      <c r="C84"/>
      <c r="D84"/>
      <c r="E84"/>
      <c r="F84"/>
    </row>
    <row r="85" spans="2:6" ht="11.25" customHeight="1">
      <c r="B85"/>
      <c r="C85"/>
      <c r="D85"/>
      <c r="E85"/>
      <c r="F85"/>
    </row>
    <row r="86" spans="2:6" ht="11.25" customHeight="1">
      <c r="B86"/>
      <c r="C86"/>
      <c r="D86"/>
      <c r="E86"/>
      <c r="F86"/>
    </row>
    <row r="87" spans="2:6" ht="11.25" customHeight="1">
      <c r="B87"/>
      <c r="C87"/>
      <c r="D87"/>
      <c r="E87"/>
      <c r="F87"/>
    </row>
    <row r="88" spans="2:6" ht="11.25" customHeight="1">
      <c r="B88"/>
      <c r="C88"/>
      <c r="D88"/>
      <c r="E88"/>
      <c r="F88"/>
    </row>
    <row r="89" spans="2:6" ht="11.25" customHeight="1">
      <c r="B89"/>
      <c r="C89"/>
      <c r="D89"/>
      <c r="E89"/>
      <c r="F89"/>
    </row>
    <row r="90" spans="2:6" ht="11.25" customHeight="1">
      <c r="B90"/>
      <c r="C90"/>
      <c r="D90"/>
      <c r="E90"/>
      <c r="F90"/>
    </row>
    <row r="91" spans="2:6" ht="11.25" customHeight="1">
      <c r="B91"/>
      <c r="C91"/>
      <c r="D91"/>
      <c r="E91"/>
      <c r="F91"/>
    </row>
    <row r="92" spans="2:6" ht="11.25" customHeight="1">
      <c r="B92"/>
      <c r="C92"/>
      <c r="D92"/>
      <c r="E92"/>
      <c r="F92"/>
    </row>
    <row r="93" spans="2:6" ht="11.25" customHeight="1">
      <c r="B93"/>
      <c r="C93"/>
      <c r="D93"/>
      <c r="E93"/>
      <c r="F93"/>
    </row>
    <row r="94" spans="2:6" ht="11.25" customHeight="1">
      <c r="B94"/>
      <c r="C94"/>
      <c r="D94"/>
      <c r="E94"/>
      <c r="F94"/>
    </row>
    <row r="95" spans="2:6" ht="11.25" customHeight="1">
      <c r="B95"/>
      <c r="C95"/>
      <c r="D95"/>
      <c r="E95"/>
      <c r="F95"/>
    </row>
    <row r="96" spans="2:6" ht="11.25" customHeight="1">
      <c r="B96"/>
      <c r="C96"/>
      <c r="D96"/>
      <c r="E96"/>
      <c r="F96"/>
    </row>
    <row r="97" spans="2:6" ht="11.25" customHeight="1">
      <c r="B97"/>
      <c r="C97"/>
      <c r="D97"/>
      <c r="E97"/>
      <c r="F97"/>
    </row>
    <row r="98" spans="2:6" ht="11.25" customHeight="1">
      <c r="B98"/>
      <c r="C98"/>
      <c r="D98"/>
      <c r="E98"/>
      <c r="F98"/>
    </row>
    <row r="99" spans="2:6" ht="11.25" customHeight="1">
      <c r="B99"/>
      <c r="C99"/>
      <c r="D99"/>
      <c r="E99"/>
      <c r="F99"/>
    </row>
    <row r="100" spans="2:6" ht="11.25" customHeight="1">
      <c r="B100"/>
      <c r="C100"/>
      <c r="D100"/>
      <c r="E100"/>
      <c r="F100"/>
    </row>
    <row r="101" spans="2:6" ht="11.25" customHeight="1">
      <c r="B101"/>
      <c r="C101"/>
      <c r="D101"/>
      <c r="E101"/>
      <c r="F101"/>
    </row>
    <row r="102" spans="2:6" ht="11.25" customHeight="1">
      <c r="B102"/>
      <c r="C102"/>
      <c r="D102"/>
      <c r="E102"/>
      <c r="F102"/>
    </row>
    <row r="103" spans="2:6" ht="11.25" customHeight="1">
      <c r="B103"/>
      <c r="C103"/>
      <c r="D103"/>
      <c r="E103"/>
      <c r="F103"/>
    </row>
    <row r="104" spans="2:6" ht="11.25" customHeight="1">
      <c r="B104"/>
      <c r="C104"/>
      <c r="D104"/>
      <c r="E104"/>
      <c r="F104"/>
    </row>
    <row r="105" spans="2:6" ht="11.25" customHeight="1">
      <c r="B105"/>
      <c r="C105"/>
      <c r="D105"/>
      <c r="E105"/>
      <c r="F105"/>
    </row>
    <row r="106" spans="2:6" ht="11.25" customHeight="1">
      <c r="B106"/>
      <c r="C106"/>
      <c r="D106"/>
      <c r="E106"/>
      <c r="F106"/>
    </row>
    <row r="107" spans="2:6" ht="11.25" customHeight="1">
      <c r="B107"/>
      <c r="C107"/>
      <c r="D107"/>
      <c r="E107"/>
      <c r="F107"/>
    </row>
    <row r="108" spans="2:6" ht="11.25" customHeight="1">
      <c r="B108"/>
      <c r="C108"/>
      <c r="D108"/>
      <c r="E108"/>
      <c r="F108"/>
    </row>
    <row r="109" spans="2:6" ht="11.25" customHeight="1">
      <c r="B109"/>
      <c r="C109"/>
      <c r="D109"/>
      <c r="E109"/>
      <c r="F109"/>
    </row>
    <row r="110" spans="2:6" ht="11.25" customHeight="1">
      <c r="B110"/>
      <c r="C110"/>
      <c r="D110"/>
      <c r="E110"/>
      <c r="F110"/>
    </row>
    <row r="111" spans="2:6" ht="11.25" customHeight="1">
      <c r="B111"/>
      <c r="C111"/>
      <c r="D111"/>
      <c r="E111"/>
      <c r="F111"/>
    </row>
    <row r="112" spans="2:6" ht="11.25" customHeight="1">
      <c r="B112"/>
      <c r="C112"/>
      <c r="D112"/>
      <c r="E112"/>
      <c r="F112"/>
    </row>
    <row r="113" spans="2:6" ht="11.25" customHeight="1">
      <c r="B113"/>
      <c r="C113"/>
      <c r="D113"/>
      <c r="E113"/>
      <c r="F113"/>
    </row>
    <row r="114" spans="2:6" ht="11.25" customHeight="1">
      <c r="B114"/>
      <c r="C114"/>
      <c r="D114"/>
      <c r="E114"/>
      <c r="F114"/>
    </row>
    <row r="115" spans="2:6" ht="11.25" customHeight="1">
      <c r="B115"/>
      <c r="C115"/>
      <c r="D115"/>
      <c r="E115"/>
      <c r="F115"/>
    </row>
    <row r="116" spans="2:6" ht="11.25" customHeight="1">
      <c r="B116"/>
      <c r="C116"/>
      <c r="D116"/>
      <c r="E116"/>
      <c r="F116"/>
    </row>
    <row r="117" spans="2:6" ht="11.25" customHeight="1">
      <c r="B117"/>
      <c r="C117"/>
      <c r="D117"/>
      <c r="E117"/>
      <c r="F117"/>
    </row>
    <row r="118" spans="2:6" ht="11.25" customHeight="1">
      <c r="B118"/>
      <c r="C118"/>
      <c r="D118"/>
      <c r="E118"/>
      <c r="F118"/>
    </row>
    <row r="119" spans="2:6" ht="11.25" customHeight="1">
      <c r="B119"/>
      <c r="C119"/>
      <c r="D119"/>
      <c r="E119"/>
      <c r="F119"/>
    </row>
    <row r="120" spans="2:6" ht="11.25" customHeight="1">
      <c r="B120"/>
      <c r="C120"/>
      <c r="D120"/>
      <c r="E120"/>
      <c r="F120"/>
    </row>
    <row r="121" spans="2:6" ht="11.25" customHeight="1">
      <c r="B121"/>
      <c r="C121"/>
      <c r="D121"/>
      <c r="E121"/>
      <c r="F121"/>
    </row>
    <row r="122" spans="2:6" ht="11.25" customHeight="1">
      <c r="B122"/>
      <c r="C122"/>
      <c r="D122"/>
      <c r="E122"/>
      <c r="F122"/>
    </row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048576"/>
  <sheetViews>
    <sheetView tabSelected="1" workbookViewId="0"/>
  </sheetViews>
  <sheetFormatPr baseColWidth="10" defaultRowHeight="11.25" customHeight="1"/>
  <cols>
    <col min="1" max="1" width="3.6640625" style="3" customWidth="1"/>
    <col min="2" max="2" width="20.1640625" style="3" customWidth="1"/>
    <col min="3" max="248" width="10.5" style="3" customWidth="1"/>
    <col min="249" max="1024" width="10.5" customWidth="1"/>
  </cols>
  <sheetData>
    <row r="1" spans="1:250" ht="11.25" customHeight="1">
      <c r="A1" s="9" t="s">
        <v>54</v>
      </c>
      <c r="B1" s="11"/>
    </row>
    <row r="2" spans="1:250" ht="60">
      <c r="A2" s="38"/>
      <c r="B2" s="38"/>
      <c r="C2" s="15" t="s">
        <v>38</v>
      </c>
      <c r="D2" s="16" t="s">
        <v>37</v>
      </c>
      <c r="IO2" s="3"/>
      <c r="IP2" s="3"/>
    </row>
    <row r="3" spans="1:250" ht="11.25" customHeight="1">
      <c r="A3" s="39" t="s">
        <v>55</v>
      </c>
      <c r="B3" s="39" t="s">
        <v>56</v>
      </c>
      <c r="C3" s="40">
        <v>3.4303327000000001</v>
      </c>
      <c r="D3" s="3">
        <f t="shared" ref="D3:D34" si="0">_xlfn.RANK.EQ(C3,C$3:C$98)</f>
        <v>47</v>
      </c>
    </row>
    <row r="4" spans="1:250" ht="11.25" customHeight="1">
      <c r="A4" s="39" t="s">
        <v>57</v>
      </c>
      <c r="B4" s="39" t="s">
        <v>58</v>
      </c>
      <c r="C4" s="40">
        <v>1.9983514250000001</v>
      </c>
      <c r="D4" s="3">
        <f t="shared" si="0"/>
        <v>85</v>
      </c>
    </row>
    <row r="5" spans="1:250" ht="11.25" customHeight="1">
      <c r="A5" s="39" t="s">
        <v>59</v>
      </c>
      <c r="B5" s="39" t="s">
        <v>60</v>
      </c>
      <c r="C5" s="40">
        <v>3.607883572</v>
      </c>
      <c r="D5" s="3">
        <f t="shared" si="0"/>
        <v>39</v>
      </c>
    </row>
    <row r="6" spans="1:250" ht="11.25" customHeight="1">
      <c r="A6" s="39" t="s">
        <v>61</v>
      </c>
      <c r="B6" s="39" t="s">
        <v>62</v>
      </c>
      <c r="C6" s="40">
        <v>8.3322367810000006</v>
      </c>
      <c r="D6" s="3">
        <f t="shared" si="0"/>
        <v>9</v>
      </c>
    </row>
    <row r="7" spans="1:250" ht="11.25" customHeight="1">
      <c r="A7" s="39" t="s">
        <v>63</v>
      </c>
      <c r="B7" s="39" t="s">
        <v>64</v>
      </c>
      <c r="C7" s="40">
        <v>15.6294273</v>
      </c>
      <c r="D7" s="3">
        <f t="shared" si="0"/>
        <v>1</v>
      </c>
    </row>
    <row r="8" spans="1:250" ht="11.25" customHeight="1">
      <c r="A8" s="39" t="s">
        <v>65</v>
      </c>
      <c r="B8" s="39" t="s">
        <v>66</v>
      </c>
      <c r="C8" s="40">
        <v>9.1626613330000009</v>
      </c>
      <c r="D8" s="3">
        <f t="shared" si="0"/>
        <v>6</v>
      </c>
    </row>
    <row r="9" spans="1:250" ht="11.25" customHeight="1">
      <c r="A9" s="39" t="s">
        <v>67</v>
      </c>
      <c r="B9" s="39" t="s">
        <v>68</v>
      </c>
      <c r="C9" s="40">
        <v>11.806911879999999</v>
      </c>
      <c r="D9" s="3">
        <f t="shared" si="0"/>
        <v>3</v>
      </c>
    </row>
    <row r="10" spans="1:250" ht="11.25" customHeight="1">
      <c r="A10" s="39" t="s">
        <v>69</v>
      </c>
      <c r="B10" s="39" t="s">
        <v>70</v>
      </c>
      <c r="C10" s="40">
        <v>1.778081722</v>
      </c>
      <c r="D10" s="3">
        <f t="shared" si="0"/>
        <v>91</v>
      </c>
    </row>
    <row r="11" spans="1:250" ht="11.25" customHeight="1">
      <c r="A11" s="39" t="s">
        <v>71</v>
      </c>
      <c r="B11" s="39" t="s">
        <v>72</v>
      </c>
      <c r="C11" s="40">
        <v>4.7392773039999998</v>
      </c>
      <c r="D11" s="3">
        <f t="shared" si="0"/>
        <v>22</v>
      </c>
    </row>
    <row r="12" spans="1:250" ht="11.25" customHeight="1">
      <c r="A12" s="39" t="s">
        <v>73</v>
      </c>
      <c r="B12" s="39" t="s">
        <v>74</v>
      </c>
      <c r="C12" s="40">
        <v>2.5778977909999998</v>
      </c>
      <c r="D12" s="3">
        <f t="shared" si="0"/>
        <v>66</v>
      </c>
    </row>
    <row r="13" spans="1:250" ht="11.25" customHeight="1">
      <c r="A13" s="39" t="s">
        <v>75</v>
      </c>
      <c r="B13" s="39" t="s">
        <v>76</v>
      </c>
      <c r="C13" s="40">
        <v>5.5810418019999997</v>
      </c>
      <c r="D13" s="3">
        <f t="shared" si="0"/>
        <v>17</v>
      </c>
    </row>
    <row r="14" spans="1:250" ht="11.25" customHeight="1">
      <c r="A14" s="39" t="s">
        <v>77</v>
      </c>
      <c r="B14" s="39" t="s">
        <v>78</v>
      </c>
      <c r="C14" s="40">
        <v>4.8342225900000004</v>
      </c>
      <c r="D14" s="3">
        <f t="shared" si="0"/>
        <v>21</v>
      </c>
    </row>
    <row r="15" spans="1:250" ht="11.25" customHeight="1">
      <c r="A15" s="39" t="s">
        <v>79</v>
      </c>
      <c r="B15" s="39" t="s">
        <v>80</v>
      </c>
      <c r="C15" s="40">
        <v>3.499397257</v>
      </c>
      <c r="D15" s="3">
        <f t="shared" si="0"/>
        <v>43</v>
      </c>
    </row>
    <row r="16" spans="1:250" ht="11.25" customHeight="1">
      <c r="A16" s="39" t="s">
        <v>81</v>
      </c>
      <c r="B16" s="39" t="s">
        <v>82</v>
      </c>
      <c r="C16" s="40">
        <v>5.53403387</v>
      </c>
      <c r="D16" s="3">
        <f t="shared" si="0"/>
        <v>18</v>
      </c>
    </row>
    <row r="17" spans="1:4" ht="11.25" customHeight="1">
      <c r="A17" s="39" t="s">
        <v>83</v>
      </c>
      <c r="B17" s="39" t="s">
        <v>84</v>
      </c>
      <c r="C17" s="40">
        <v>4.2416085900000002</v>
      </c>
      <c r="D17" s="3">
        <f t="shared" si="0"/>
        <v>29</v>
      </c>
    </row>
    <row r="18" spans="1:4" ht="11.25" customHeight="1">
      <c r="A18" s="39" t="s">
        <v>85</v>
      </c>
      <c r="B18" s="39" t="s">
        <v>86</v>
      </c>
      <c r="C18" s="40">
        <v>2.4210024799999998</v>
      </c>
      <c r="D18" s="3">
        <f t="shared" si="0"/>
        <v>72</v>
      </c>
    </row>
    <row r="19" spans="1:4" ht="11.25" customHeight="1">
      <c r="A19" s="39" t="s">
        <v>87</v>
      </c>
      <c r="B19" s="39" t="s">
        <v>88</v>
      </c>
      <c r="C19" s="40">
        <v>6.5206810979999998</v>
      </c>
      <c r="D19" s="3">
        <f t="shared" si="0"/>
        <v>14</v>
      </c>
    </row>
    <row r="20" spans="1:4" ht="11.25" customHeight="1">
      <c r="A20" s="39" t="s">
        <v>89</v>
      </c>
      <c r="B20" s="39" t="s">
        <v>90</v>
      </c>
      <c r="C20" s="40">
        <v>2.1668337210000002</v>
      </c>
      <c r="D20" s="3">
        <f t="shared" si="0"/>
        <v>78</v>
      </c>
    </row>
    <row r="21" spans="1:4" ht="11.25" customHeight="1">
      <c r="A21" s="39" t="s">
        <v>91</v>
      </c>
      <c r="B21" s="39" t="s">
        <v>92</v>
      </c>
      <c r="C21" s="40">
        <v>3.2897652879999999</v>
      </c>
      <c r="D21" s="3">
        <f t="shared" si="0"/>
        <v>52</v>
      </c>
    </row>
    <row r="22" spans="1:4" ht="11.25" customHeight="1">
      <c r="A22" s="39" t="s">
        <v>93</v>
      </c>
      <c r="B22" s="39" t="s">
        <v>94</v>
      </c>
      <c r="C22" s="40">
        <v>11.806911879999999</v>
      </c>
      <c r="D22" s="3">
        <f t="shared" si="0"/>
        <v>3</v>
      </c>
    </row>
    <row r="23" spans="1:4" ht="11.25" customHeight="1">
      <c r="A23" s="39" t="s">
        <v>95</v>
      </c>
      <c r="B23" s="39" t="s">
        <v>96</v>
      </c>
      <c r="C23" s="40">
        <v>8.7635870580000006</v>
      </c>
      <c r="D23" s="3">
        <f t="shared" si="0"/>
        <v>8</v>
      </c>
    </row>
    <row r="24" spans="1:4" ht="11.25" customHeight="1">
      <c r="A24" s="39" t="s">
        <v>97</v>
      </c>
      <c r="B24" s="39" t="s">
        <v>98</v>
      </c>
      <c r="C24" s="40">
        <v>3.6489544870000001</v>
      </c>
      <c r="D24" s="3">
        <f t="shared" si="0"/>
        <v>37</v>
      </c>
    </row>
    <row r="25" spans="1:4" ht="11.25" customHeight="1">
      <c r="A25" s="39" t="s">
        <v>99</v>
      </c>
      <c r="B25" s="39" t="s">
        <v>100</v>
      </c>
      <c r="C25" s="40">
        <v>3.5559178149999999</v>
      </c>
      <c r="D25" s="3">
        <f t="shared" si="0"/>
        <v>41</v>
      </c>
    </row>
    <row r="26" spans="1:4" ht="11.25" customHeight="1">
      <c r="A26" s="39" t="s">
        <v>101</v>
      </c>
      <c r="B26" s="39" t="s">
        <v>102</v>
      </c>
      <c r="C26" s="40">
        <v>3.1061289219999999</v>
      </c>
      <c r="D26" s="3">
        <f t="shared" si="0"/>
        <v>56</v>
      </c>
    </row>
    <row r="27" spans="1:4" ht="11.25" customHeight="1">
      <c r="A27" s="39" t="s">
        <v>103</v>
      </c>
      <c r="B27" s="39" t="s">
        <v>104</v>
      </c>
      <c r="C27" s="40">
        <v>4.5933266250000004</v>
      </c>
      <c r="D27" s="3">
        <f t="shared" si="0"/>
        <v>26</v>
      </c>
    </row>
    <row r="28" spans="1:4" ht="11.25" customHeight="1">
      <c r="A28" s="39" t="s">
        <v>105</v>
      </c>
      <c r="B28" s="39" t="s">
        <v>106</v>
      </c>
      <c r="C28" s="40">
        <v>2.569147536</v>
      </c>
      <c r="D28" s="3">
        <f t="shared" si="0"/>
        <v>67</v>
      </c>
    </row>
    <row r="29" spans="1:4" ht="11.25" customHeight="1">
      <c r="A29" s="39" t="s">
        <v>107</v>
      </c>
      <c r="B29" s="39" t="s">
        <v>108</v>
      </c>
      <c r="C29" s="40">
        <v>3.4025686670000002</v>
      </c>
      <c r="D29" s="3">
        <f t="shared" si="0"/>
        <v>48</v>
      </c>
    </row>
    <row r="30" spans="1:4" ht="11.25" customHeight="1">
      <c r="A30" s="39" t="s">
        <v>109</v>
      </c>
      <c r="B30" s="39" t="s">
        <v>110</v>
      </c>
      <c r="C30" s="40">
        <v>2.1633214970000001</v>
      </c>
      <c r="D30" s="3">
        <f t="shared" si="0"/>
        <v>79</v>
      </c>
    </row>
    <row r="31" spans="1:4" ht="11.25" customHeight="1">
      <c r="A31" s="39" t="s">
        <v>111</v>
      </c>
      <c r="B31" s="39" t="s">
        <v>112</v>
      </c>
      <c r="C31" s="40">
        <v>1.932696102</v>
      </c>
      <c r="D31" s="3">
        <f t="shared" si="0"/>
        <v>87</v>
      </c>
    </row>
    <row r="32" spans="1:4" ht="11.25" customHeight="1">
      <c r="A32" s="39" t="s">
        <v>113</v>
      </c>
      <c r="B32" s="39" t="s">
        <v>114</v>
      </c>
      <c r="C32" s="40">
        <v>4.1255217599999998</v>
      </c>
      <c r="D32" s="3">
        <f t="shared" si="0"/>
        <v>30</v>
      </c>
    </row>
    <row r="33" spans="1:4" ht="11.25" customHeight="1">
      <c r="A33" s="39" t="s">
        <v>115</v>
      </c>
      <c r="B33" s="39" t="s">
        <v>116</v>
      </c>
      <c r="C33" s="40">
        <v>4.3339734999999999</v>
      </c>
      <c r="D33" s="3">
        <f t="shared" si="0"/>
        <v>28</v>
      </c>
    </row>
    <row r="34" spans="1:4" ht="11.25" customHeight="1">
      <c r="A34" s="39" t="s">
        <v>117</v>
      </c>
      <c r="B34" s="39" t="s">
        <v>118</v>
      </c>
      <c r="C34" s="40">
        <v>3.4457147699999999</v>
      </c>
      <c r="D34" s="3">
        <f t="shared" si="0"/>
        <v>46</v>
      </c>
    </row>
    <row r="35" spans="1:4" ht="11.25" customHeight="1">
      <c r="A35" s="39" t="s">
        <v>119</v>
      </c>
      <c r="B35" s="39" t="s">
        <v>120</v>
      </c>
      <c r="C35" s="40">
        <v>3.3170047130000002</v>
      </c>
      <c r="D35" s="3">
        <f t="shared" ref="D35:D66" si="1">_xlfn.RANK.EQ(C35,C$3:C$98)</f>
        <v>50</v>
      </c>
    </row>
    <row r="36" spans="1:4" ht="11.25" customHeight="1">
      <c r="A36" s="39" t="s">
        <v>121</v>
      </c>
      <c r="B36" s="39" t="s">
        <v>122</v>
      </c>
      <c r="C36" s="40">
        <v>3.872412502</v>
      </c>
      <c r="D36" s="3">
        <f t="shared" si="1"/>
        <v>31</v>
      </c>
    </row>
    <row r="37" spans="1:4" ht="11.25" customHeight="1">
      <c r="A37" s="39" t="s">
        <v>123</v>
      </c>
      <c r="B37" s="39" t="s">
        <v>124</v>
      </c>
      <c r="C37" s="40">
        <v>5.3928924269999996</v>
      </c>
      <c r="D37" s="3">
        <f t="shared" si="1"/>
        <v>19</v>
      </c>
    </row>
    <row r="38" spans="1:4" ht="11.25" customHeight="1">
      <c r="A38" s="39" t="s">
        <v>125</v>
      </c>
      <c r="B38" s="39" t="s">
        <v>126</v>
      </c>
      <c r="C38" s="40">
        <v>3.2588762139999998</v>
      </c>
      <c r="D38" s="3">
        <f t="shared" si="1"/>
        <v>53</v>
      </c>
    </row>
    <row r="39" spans="1:4" ht="11.25" customHeight="1">
      <c r="A39" s="39" t="s">
        <v>127</v>
      </c>
      <c r="B39" s="39" t="s">
        <v>128</v>
      </c>
      <c r="C39" s="40">
        <v>2.7491669920000001</v>
      </c>
      <c r="D39" s="3">
        <f t="shared" si="1"/>
        <v>60</v>
      </c>
    </row>
    <row r="40" spans="1:4" ht="11.25" customHeight="1">
      <c r="A40" s="39" t="s">
        <v>129</v>
      </c>
      <c r="B40" s="39" t="s">
        <v>130</v>
      </c>
      <c r="C40" s="40">
        <v>3.8438010899999999</v>
      </c>
      <c r="D40" s="3">
        <f t="shared" si="1"/>
        <v>33</v>
      </c>
    </row>
    <row r="41" spans="1:4" ht="11.25" customHeight="1">
      <c r="A41" s="39" t="s">
        <v>131</v>
      </c>
      <c r="B41" s="39" t="s">
        <v>132</v>
      </c>
      <c r="C41" s="40">
        <v>3.2538933700000001</v>
      </c>
      <c r="D41" s="3">
        <f t="shared" si="1"/>
        <v>55</v>
      </c>
    </row>
    <row r="42" spans="1:4" ht="11.25" customHeight="1">
      <c r="A42" s="39" t="s">
        <v>133</v>
      </c>
      <c r="B42" s="39" t="s">
        <v>134</v>
      </c>
      <c r="C42" s="40">
        <v>3.4824782820000002</v>
      </c>
      <c r="D42" s="3">
        <f t="shared" si="1"/>
        <v>44</v>
      </c>
    </row>
    <row r="43" spans="1:4" ht="11.25" customHeight="1">
      <c r="A43" s="39" t="s">
        <v>135</v>
      </c>
      <c r="B43" s="39" t="s">
        <v>136</v>
      </c>
      <c r="C43" s="40">
        <v>6.5300025939999999</v>
      </c>
      <c r="D43" s="3">
        <f t="shared" si="1"/>
        <v>13</v>
      </c>
    </row>
    <row r="44" spans="1:4" ht="11.25" customHeight="1">
      <c r="A44" s="39" t="s">
        <v>137</v>
      </c>
      <c r="B44" s="39" t="s">
        <v>138</v>
      </c>
      <c r="C44" s="40">
        <v>3.8424067800000001</v>
      </c>
      <c r="D44" s="3">
        <f t="shared" si="1"/>
        <v>34</v>
      </c>
    </row>
    <row r="45" spans="1:4" ht="11.25" customHeight="1">
      <c r="A45" s="39" t="s">
        <v>139</v>
      </c>
      <c r="B45" s="39" t="s">
        <v>140</v>
      </c>
      <c r="C45" s="40">
        <v>1.804439033</v>
      </c>
      <c r="D45" s="3">
        <f t="shared" si="1"/>
        <v>90</v>
      </c>
    </row>
    <row r="46" spans="1:4" ht="11.25" customHeight="1">
      <c r="A46" s="39" t="s">
        <v>141</v>
      </c>
      <c r="B46" s="39" t="s">
        <v>142</v>
      </c>
      <c r="C46" s="40">
        <v>3.2931300160000001</v>
      </c>
      <c r="D46" s="3">
        <f t="shared" si="1"/>
        <v>51</v>
      </c>
    </row>
    <row r="47" spans="1:4" ht="11.25" customHeight="1">
      <c r="A47" s="39" t="s">
        <v>143</v>
      </c>
      <c r="B47" s="39" t="s">
        <v>144</v>
      </c>
      <c r="C47" s="40">
        <v>3.4818625760000002</v>
      </c>
      <c r="D47" s="3">
        <f t="shared" si="1"/>
        <v>45</v>
      </c>
    </row>
    <row r="48" spans="1:4" ht="11.25" customHeight="1">
      <c r="A48" s="39" t="s">
        <v>145</v>
      </c>
      <c r="B48" s="39" t="s">
        <v>146</v>
      </c>
      <c r="C48" s="40">
        <v>2.2145058400000002</v>
      </c>
      <c r="D48" s="3">
        <f t="shared" si="1"/>
        <v>76</v>
      </c>
    </row>
    <row r="49" spans="1:4" ht="11.25" customHeight="1">
      <c r="A49" s="39" t="s">
        <v>147</v>
      </c>
      <c r="B49" s="39" t="s">
        <v>148</v>
      </c>
      <c r="C49" s="40">
        <v>4.6251856780000002</v>
      </c>
      <c r="D49" s="3">
        <f t="shared" si="1"/>
        <v>23</v>
      </c>
    </row>
    <row r="50" spans="1:4" ht="11.25" customHeight="1">
      <c r="A50" s="39" t="s">
        <v>149</v>
      </c>
      <c r="B50" s="39" t="s">
        <v>150</v>
      </c>
      <c r="C50" s="40">
        <v>2.6382175430000001</v>
      </c>
      <c r="D50" s="3">
        <f t="shared" si="1"/>
        <v>64</v>
      </c>
    </row>
    <row r="51" spans="1:4" ht="11.25" customHeight="1">
      <c r="A51" s="39" t="s">
        <v>151</v>
      </c>
      <c r="B51" s="39" t="s">
        <v>152</v>
      </c>
      <c r="C51" s="40">
        <v>5.5855535249999999</v>
      </c>
      <c r="D51" s="3">
        <f t="shared" si="1"/>
        <v>16</v>
      </c>
    </row>
    <row r="52" spans="1:4" ht="11.25" customHeight="1">
      <c r="A52" s="39" t="s">
        <v>153</v>
      </c>
      <c r="B52" s="39" t="s">
        <v>154</v>
      </c>
      <c r="C52" s="40">
        <v>2.1575239100000001</v>
      </c>
      <c r="D52" s="3">
        <f t="shared" si="1"/>
        <v>80</v>
      </c>
    </row>
    <row r="53" spans="1:4" ht="11.25" customHeight="1">
      <c r="A53" s="39" t="s">
        <v>155</v>
      </c>
      <c r="B53" s="39" t="s">
        <v>156</v>
      </c>
      <c r="C53" s="40">
        <v>3.5366865569999999</v>
      </c>
      <c r="D53" s="3">
        <f t="shared" si="1"/>
        <v>42</v>
      </c>
    </row>
    <row r="54" spans="1:4" ht="11.25" customHeight="1">
      <c r="A54" s="39" t="s">
        <v>157</v>
      </c>
      <c r="B54" s="39" t="s">
        <v>158</v>
      </c>
      <c r="C54" s="40">
        <v>2.6060827450000001</v>
      </c>
      <c r="D54" s="3">
        <f t="shared" si="1"/>
        <v>65</v>
      </c>
    </row>
    <row r="55" spans="1:4" ht="11.25" customHeight="1">
      <c r="A55" s="39" t="s">
        <v>159</v>
      </c>
      <c r="B55" s="39" t="s">
        <v>160</v>
      </c>
      <c r="C55" s="40">
        <v>2.5106213460000002</v>
      </c>
      <c r="D55" s="3">
        <f t="shared" si="1"/>
        <v>68</v>
      </c>
    </row>
    <row r="56" spans="1:4" ht="11.25" customHeight="1">
      <c r="A56" s="39" t="s">
        <v>161</v>
      </c>
      <c r="B56" s="39" t="s">
        <v>162</v>
      </c>
      <c r="C56" s="40">
        <v>1.4831269039999999</v>
      </c>
      <c r="D56" s="3">
        <f t="shared" si="1"/>
        <v>96</v>
      </c>
    </row>
    <row r="57" spans="1:4" ht="11.25" customHeight="1">
      <c r="A57" s="39" t="s">
        <v>163</v>
      </c>
      <c r="B57" s="39" t="s">
        <v>164</v>
      </c>
      <c r="C57" s="40">
        <v>2.2545868640000002</v>
      </c>
      <c r="D57" s="3">
        <f t="shared" si="1"/>
        <v>75</v>
      </c>
    </row>
    <row r="58" spans="1:4" ht="11.25" customHeight="1">
      <c r="A58" s="39" t="s">
        <v>165</v>
      </c>
      <c r="B58" s="39" t="s">
        <v>166</v>
      </c>
      <c r="C58" s="40">
        <v>2.1308882750000002</v>
      </c>
      <c r="D58" s="3">
        <f t="shared" si="1"/>
        <v>82</v>
      </c>
    </row>
    <row r="59" spans="1:4" ht="11.25" customHeight="1">
      <c r="A59" s="39" t="s">
        <v>167</v>
      </c>
      <c r="B59" s="39" t="s">
        <v>168</v>
      </c>
      <c r="C59" s="40">
        <v>4.5967000550000003</v>
      </c>
      <c r="D59" s="3">
        <f t="shared" si="1"/>
        <v>25</v>
      </c>
    </row>
    <row r="60" spans="1:4" ht="11.25" customHeight="1">
      <c r="A60" s="39" t="s">
        <v>169</v>
      </c>
      <c r="B60" s="39" t="s">
        <v>170</v>
      </c>
      <c r="C60" s="40">
        <v>2.7369213879999998</v>
      </c>
      <c r="D60" s="3">
        <f t="shared" si="1"/>
        <v>61</v>
      </c>
    </row>
    <row r="61" spans="1:4" ht="11.25" customHeight="1">
      <c r="A61" s="39" t="s">
        <v>171</v>
      </c>
      <c r="B61" s="39" t="s">
        <v>172</v>
      </c>
      <c r="C61" s="40">
        <v>2.9806338019999998</v>
      </c>
      <c r="D61" s="3">
        <f t="shared" si="1"/>
        <v>57</v>
      </c>
    </row>
    <row r="62" spans="1:4" ht="11.25" customHeight="1">
      <c r="A62" s="39" t="s">
        <v>173</v>
      </c>
      <c r="B62" s="39" t="s">
        <v>174</v>
      </c>
      <c r="C62" s="40">
        <v>2.4111940299999999</v>
      </c>
      <c r="D62" s="3">
        <f t="shared" si="1"/>
        <v>73</v>
      </c>
    </row>
    <row r="63" spans="1:4" ht="11.25" customHeight="1">
      <c r="A63" s="39" t="s">
        <v>175</v>
      </c>
      <c r="B63" s="39" t="s">
        <v>176</v>
      </c>
      <c r="C63" s="40">
        <v>3.6691468899999999</v>
      </c>
      <c r="D63" s="3">
        <f t="shared" si="1"/>
        <v>36</v>
      </c>
    </row>
    <row r="64" spans="1:4" ht="11.25" customHeight="1">
      <c r="A64" s="39" t="s">
        <v>177</v>
      </c>
      <c r="B64" s="39" t="s">
        <v>178</v>
      </c>
      <c r="C64" s="40">
        <v>2.2573171969999999</v>
      </c>
      <c r="D64" s="3">
        <f t="shared" si="1"/>
        <v>74</v>
      </c>
    </row>
    <row r="65" spans="1:4" ht="11.25" customHeight="1">
      <c r="A65" s="39" t="s">
        <v>179</v>
      </c>
      <c r="B65" s="39" t="s">
        <v>180</v>
      </c>
      <c r="C65" s="40">
        <v>2.7507070749999998</v>
      </c>
      <c r="D65" s="3">
        <f t="shared" si="1"/>
        <v>59</v>
      </c>
    </row>
    <row r="66" spans="1:4" ht="11.25" customHeight="1">
      <c r="A66" s="39" t="s">
        <v>181</v>
      </c>
      <c r="B66" s="39" t="s">
        <v>182</v>
      </c>
      <c r="C66" s="40">
        <v>3.605437953</v>
      </c>
      <c r="D66" s="3">
        <f t="shared" si="1"/>
        <v>40</v>
      </c>
    </row>
    <row r="67" spans="1:4" ht="11.25" customHeight="1">
      <c r="A67" s="39" t="s">
        <v>183</v>
      </c>
      <c r="B67" s="39" t="s">
        <v>184</v>
      </c>
      <c r="C67" s="40">
        <v>5.1793886459999996</v>
      </c>
      <c r="D67" s="3">
        <f t="shared" ref="D67:D98" si="2">_xlfn.RANK.EQ(C67,C$3:C$98)</f>
        <v>20</v>
      </c>
    </row>
    <row r="68" spans="1:4" ht="11.25" customHeight="1">
      <c r="A68" s="39" t="s">
        <v>185</v>
      </c>
      <c r="B68" s="39" t="s">
        <v>186</v>
      </c>
      <c r="C68" s="40">
        <v>8.2136821359999992</v>
      </c>
      <c r="D68" s="3">
        <f t="shared" si="2"/>
        <v>10</v>
      </c>
    </row>
    <row r="69" spans="1:4" ht="11.25" customHeight="1">
      <c r="A69" s="39" t="s">
        <v>187</v>
      </c>
      <c r="B69" s="39" t="s">
        <v>188</v>
      </c>
      <c r="C69" s="40">
        <v>7.2349249349824003</v>
      </c>
      <c r="D69" s="3">
        <f t="shared" si="2"/>
        <v>12</v>
      </c>
    </row>
    <row r="70" spans="1:4" ht="11.25" customHeight="1">
      <c r="A70" s="39" t="s">
        <v>189</v>
      </c>
      <c r="B70" s="39" t="s">
        <v>190</v>
      </c>
      <c r="C70" s="40">
        <v>3.6130022812168701</v>
      </c>
      <c r="D70" s="3">
        <f t="shared" si="2"/>
        <v>38</v>
      </c>
    </row>
    <row r="71" spans="1:4" ht="11.25" customHeight="1">
      <c r="A71" s="39" t="s">
        <v>191</v>
      </c>
      <c r="B71" s="39" t="s">
        <v>192</v>
      </c>
      <c r="C71" s="40">
        <v>3.70408351917794</v>
      </c>
      <c r="D71" s="3">
        <f t="shared" si="2"/>
        <v>35</v>
      </c>
    </row>
    <row r="72" spans="1:4" ht="11.25" customHeight="1">
      <c r="A72" s="39" t="s">
        <v>193</v>
      </c>
      <c r="B72" s="39" t="s">
        <v>194</v>
      </c>
      <c r="C72" s="40">
        <v>2.88243592777813</v>
      </c>
      <c r="D72" s="3">
        <f t="shared" si="2"/>
        <v>58</v>
      </c>
    </row>
    <row r="73" spans="1:4" ht="11.25" customHeight="1">
      <c r="A73" s="39" t="s">
        <v>195</v>
      </c>
      <c r="B73" s="39" t="s">
        <v>196</v>
      </c>
      <c r="C73" s="40">
        <v>1.6788162467604599</v>
      </c>
      <c r="D73" s="3">
        <f t="shared" si="2"/>
        <v>93</v>
      </c>
    </row>
    <row r="74" spans="1:4" ht="11.25" customHeight="1">
      <c r="A74" s="39" t="s">
        <v>197</v>
      </c>
      <c r="B74" s="39" t="s">
        <v>198</v>
      </c>
      <c r="C74" s="40">
        <v>2.6599122523079202</v>
      </c>
      <c r="D74" s="3">
        <f t="shared" si="2"/>
        <v>62</v>
      </c>
    </row>
    <row r="75" spans="1:4" ht="11.25" customHeight="1">
      <c r="A75" s="39" t="s">
        <v>199</v>
      </c>
      <c r="B75" s="39" t="s">
        <v>200</v>
      </c>
      <c r="C75" s="40">
        <v>2.1354386613310998</v>
      </c>
      <c r="D75" s="3">
        <f t="shared" si="2"/>
        <v>81</v>
      </c>
    </row>
    <row r="76" spans="1:4" ht="11.25" customHeight="1">
      <c r="A76" s="39" t="s">
        <v>201</v>
      </c>
      <c r="B76" s="39" t="s">
        <v>202</v>
      </c>
      <c r="C76" s="40">
        <v>14.481824811444501</v>
      </c>
      <c r="D76" s="3">
        <f t="shared" si="2"/>
        <v>2</v>
      </c>
    </row>
    <row r="77" spans="1:4" ht="11.25" customHeight="1">
      <c r="A77" s="39" t="s">
        <v>203</v>
      </c>
      <c r="B77" s="39" t="s">
        <v>204</v>
      </c>
      <c r="C77" s="40">
        <v>9.2034130144534707</v>
      </c>
      <c r="D77" s="3">
        <f t="shared" si="2"/>
        <v>5</v>
      </c>
    </row>
    <row r="78" spans="1:4" ht="11.25" customHeight="1">
      <c r="A78" s="39" t="s">
        <v>205</v>
      </c>
      <c r="B78" s="39" t="s">
        <v>206</v>
      </c>
      <c r="C78" s="40">
        <v>9.0319308024795095</v>
      </c>
      <c r="D78" s="3">
        <f t="shared" si="2"/>
        <v>7</v>
      </c>
    </row>
    <row r="79" spans="1:4" ht="11.25" customHeight="1">
      <c r="A79" s="39" t="s">
        <v>207</v>
      </c>
      <c r="B79" s="39" t="s">
        <v>208</v>
      </c>
      <c r="C79" s="40">
        <v>2.17922693209184</v>
      </c>
      <c r="D79" s="3">
        <f t="shared" si="2"/>
        <v>77</v>
      </c>
    </row>
    <row r="80" spans="1:4" ht="11.25" customHeight="1">
      <c r="A80" s="39" t="s">
        <v>209</v>
      </c>
      <c r="B80" s="39" t="s">
        <v>210</v>
      </c>
      <c r="C80" s="40">
        <v>5.8269054336032102</v>
      </c>
      <c r="D80" s="3">
        <f t="shared" si="2"/>
        <v>15</v>
      </c>
    </row>
    <row r="81" spans="1:4" ht="11.25" customHeight="1">
      <c r="A81" s="39" t="s">
        <v>211</v>
      </c>
      <c r="B81" s="39" t="s">
        <v>212</v>
      </c>
      <c r="C81" s="40">
        <v>1.8885240015112501</v>
      </c>
      <c r="D81" s="3">
        <f t="shared" si="2"/>
        <v>89</v>
      </c>
    </row>
    <row r="82" spans="1:4" ht="11.25" customHeight="1">
      <c r="A82" s="39" t="s">
        <v>213</v>
      </c>
      <c r="B82" s="39" t="s">
        <v>214</v>
      </c>
      <c r="C82" s="40">
        <v>1.69217507106149</v>
      </c>
      <c r="D82" s="3">
        <f t="shared" si="2"/>
        <v>92</v>
      </c>
    </row>
    <row r="83" spans="1:4" ht="11.25" customHeight="1">
      <c r="A83" s="39" t="s">
        <v>215</v>
      </c>
      <c r="B83" s="39" t="s">
        <v>216</v>
      </c>
      <c r="C83" s="40">
        <v>2.6486363848324901</v>
      </c>
      <c r="D83" s="3">
        <f t="shared" si="2"/>
        <v>63</v>
      </c>
    </row>
    <row r="84" spans="1:4" ht="11.25" customHeight="1">
      <c r="A84" s="39" t="s">
        <v>217</v>
      </c>
      <c r="B84" s="39" t="s">
        <v>218</v>
      </c>
      <c r="C84" s="40">
        <v>2.47023459416986</v>
      </c>
      <c r="D84" s="3">
        <f t="shared" si="2"/>
        <v>69</v>
      </c>
    </row>
    <row r="85" spans="1:4" ht="11.25" customHeight="1">
      <c r="A85" s="39" t="s">
        <v>219</v>
      </c>
      <c r="B85" s="39" t="s">
        <v>220</v>
      </c>
      <c r="C85" s="40">
        <v>2.4213106672792</v>
      </c>
      <c r="D85" s="3">
        <f t="shared" si="2"/>
        <v>71</v>
      </c>
    </row>
    <row r="86" spans="1:4" ht="11.25" customHeight="1">
      <c r="A86" s="39" t="s">
        <v>221</v>
      </c>
      <c r="B86" s="39" t="s">
        <v>222</v>
      </c>
      <c r="C86" s="40">
        <v>7.9396433022003396</v>
      </c>
      <c r="D86" s="3">
        <f t="shared" si="2"/>
        <v>11</v>
      </c>
    </row>
    <row r="87" spans="1:4" ht="11.25" customHeight="1">
      <c r="A87" s="39" t="s">
        <v>223</v>
      </c>
      <c r="B87" s="39" t="s">
        <v>224</v>
      </c>
      <c r="C87" s="40">
        <v>4.5980427220775502</v>
      </c>
      <c r="D87" s="3">
        <f t="shared" si="2"/>
        <v>24</v>
      </c>
    </row>
    <row r="88" spans="1:4" ht="11.25" customHeight="1">
      <c r="A88" s="39" t="s">
        <v>225</v>
      </c>
      <c r="B88" s="39" t="s">
        <v>226</v>
      </c>
      <c r="C88" s="40">
        <v>4.3863075620413801</v>
      </c>
      <c r="D88" s="3">
        <f t="shared" si="2"/>
        <v>27</v>
      </c>
    </row>
    <row r="89" spans="1:4" ht="11.25" customHeight="1">
      <c r="A89" s="39" t="s">
        <v>227</v>
      </c>
      <c r="B89" s="39" t="s">
        <v>228</v>
      </c>
      <c r="C89" s="40">
        <v>3.2543173439783799</v>
      </c>
      <c r="D89" s="3">
        <f t="shared" si="2"/>
        <v>54</v>
      </c>
    </row>
    <row r="90" spans="1:4" ht="11.25" customHeight="1">
      <c r="A90" s="39" t="s">
        <v>229</v>
      </c>
      <c r="B90" s="39" t="s">
        <v>230</v>
      </c>
      <c r="C90" s="40">
        <v>2.46268142327285</v>
      </c>
      <c r="D90" s="3">
        <f t="shared" si="2"/>
        <v>70</v>
      </c>
    </row>
    <row r="91" spans="1:4" ht="11.25" customHeight="1">
      <c r="A91" s="39" t="s">
        <v>231</v>
      </c>
      <c r="B91" s="39" t="s">
        <v>232</v>
      </c>
      <c r="C91" s="40">
        <v>3.8646231960527002</v>
      </c>
      <c r="D91" s="3">
        <f t="shared" si="2"/>
        <v>32</v>
      </c>
    </row>
    <row r="92" spans="1:4" ht="11.25" customHeight="1">
      <c r="A92" s="39" t="s">
        <v>233</v>
      </c>
      <c r="B92" s="39" t="s">
        <v>234</v>
      </c>
      <c r="C92" s="40">
        <v>3.32498117946718</v>
      </c>
      <c r="D92" s="3">
        <f t="shared" si="2"/>
        <v>49</v>
      </c>
    </row>
    <row r="93" spans="1:4" ht="11.25" customHeight="1">
      <c r="A93" s="39" t="s">
        <v>235</v>
      </c>
      <c r="B93" s="39" t="s">
        <v>236</v>
      </c>
      <c r="C93" s="40">
        <v>1.67874415094096</v>
      </c>
      <c r="D93" s="3">
        <f t="shared" si="2"/>
        <v>94</v>
      </c>
    </row>
    <row r="94" spans="1:4" ht="11.25" customHeight="1">
      <c r="A94" s="39" t="s">
        <v>237</v>
      </c>
      <c r="B94" s="39" t="s">
        <v>238</v>
      </c>
      <c r="C94" s="40">
        <v>1.5648578617264699</v>
      </c>
      <c r="D94" s="3">
        <f t="shared" si="2"/>
        <v>95</v>
      </c>
    </row>
    <row r="95" spans="1:4" ht="11.25" customHeight="1">
      <c r="A95" s="39" t="s">
        <v>239</v>
      </c>
      <c r="B95" s="39" t="s">
        <v>240</v>
      </c>
      <c r="C95" s="40">
        <v>2.0032077199715701</v>
      </c>
      <c r="D95" s="3">
        <f t="shared" si="2"/>
        <v>84</v>
      </c>
    </row>
    <row r="96" spans="1:4" ht="11.25" customHeight="1">
      <c r="A96" s="39" t="s">
        <v>241</v>
      </c>
      <c r="B96" s="39" t="s">
        <v>242</v>
      </c>
      <c r="C96" s="40">
        <v>2.0038887583313101</v>
      </c>
      <c r="D96" s="3">
        <f t="shared" si="2"/>
        <v>83</v>
      </c>
    </row>
    <row r="97" spans="1:4" ht="11.25" customHeight="1">
      <c r="A97" s="39" t="s">
        <v>243</v>
      </c>
      <c r="B97" s="39" t="s">
        <v>244</v>
      </c>
      <c r="C97" s="40">
        <v>1.9694041176755299</v>
      </c>
      <c r="D97" s="3">
        <f t="shared" si="2"/>
        <v>86</v>
      </c>
    </row>
    <row r="98" spans="1:4" ht="11.25" customHeight="1">
      <c r="A98" s="39" t="s">
        <v>245</v>
      </c>
      <c r="B98" s="39" t="s">
        <v>246</v>
      </c>
      <c r="C98" s="40">
        <v>1.9186946199263999</v>
      </c>
      <c r="D98" s="3">
        <f t="shared" si="2"/>
        <v>88</v>
      </c>
    </row>
    <row r="99" spans="1:4" ht="11.25" customHeight="1">
      <c r="A99" s="41"/>
      <c r="B99" s="41" t="s">
        <v>39</v>
      </c>
      <c r="C99" s="42"/>
      <c r="D99" s="42"/>
    </row>
    <row r="100" spans="1:4" ht="11.25" customHeight="1">
      <c r="A100" s="37" t="s">
        <v>53</v>
      </c>
      <c r="B100" s="11"/>
    </row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48576"/>
  <sheetViews>
    <sheetView tabSelected="1" workbookViewId="0"/>
  </sheetViews>
  <sheetFormatPr baseColWidth="10" defaultRowHeight="11.25" customHeight="1"/>
  <cols>
    <col min="1" max="1" width="15.6640625" style="1" customWidth="1"/>
    <col min="2" max="2" width="30.6640625" style="3" customWidth="1"/>
    <col min="3" max="3" width="14" style="62" customWidth="1"/>
    <col min="4" max="7" width="14" style="3" customWidth="1"/>
    <col min="8" max="1024" width="10.5" style="3" customWidth="1"/>
  </cols>
  <sheetData>
    <row r="1" spans="1:7" ht="11.25" customHeight="1">
      <c r="A1" s="1" t="s">
        <v>247</v>
      </c>
      <c r="B1" s="2"/>
      <c r="C1" s="10"/>
      <c r="D1" s="10"/>
      <c r="E1" s="10"/>
      <c r="F1" s="11"/>
      <c r="G1" s="43"/>
    </row>
    <row r="2" spans="1:7" ht="57.75" customHeight="1">
      <c r="A2" s="206"/>
      <c r="B2" s="206"/>
      <c r="C2" s="14" t="s">
        <v>35</v>
      </c>
      <c r="D2" s="13" t="s">
        <v>248</v>
      </c>
      <c r="E2" s="13" t="s">
        <v>249</v>
      </c>
      <c r="F2" s="15" t="s">
        <v>38</v>
      </c>
      <c r="G2" s="14" t="s">
        <v>250</v>
      </c>
    </row>
    <row r="3" spans="1:7" ht="11.25" customHeight="1">
      <c r="A3" s="44" t="s">
        <v>251</v>
      </c>
      <c r="B3" s="45" t="s">
        <v>39</v>
      </c>
      <c r="C3" s="46">
        <v>997802.01</v>
      </c>
      <c r="D3" s="47">
        <v>100</v>
      </c>
      <c r="E3" s="48"/>
      <c r="F3" s="47">
        <v>4.0999999999999996</v>
      </c>
      <c r="G3" s="47"/>
    </row>
    <row r="4" spans="1:7" ht="11.25" customHeight="1">
      <c r="A4" s="49" t="s">
        <v>252</v>
      </c>
      <c r="B4" s="50" t="s">
        <v>49</v>
      </c>
      <c r="C4" s="28">
        <v>37730.67</v>
      </c>
      <c r="D4" s="31">
        <v>3.8</v>
      </c>
      <c r="E4" s="31">
        <v>100</v>
      </c>
      <c r="F4" s="31">
        <v>3.1</v>
      </c>
      <c r="G4" s="31">
        <v>18.100000000000001</v>
      </c>
    </row>
    <row r="5" spans="1:7" ht="11.25" customHeight="1">
      <c r="A5" s="207" t="s">
        <v>253</v>
      </c>
      <c r="B5" s="51" t="s">
        <v>82</v>
      </c>
      <c r="C5" s="52">
        <v>14789.4143664823</v>
      </c>
      <c r="D5" s="53">
        <v>1.5</v>
      </c>
      <c r="E5" s="53">
        <v>39.200000000000003</v>
      </c>
      <c r="F5" s="53">
        <v>5.5</v>
      </c>
      <c r="G5" s="53">
        <v>17.066450499601</v>
      </c>
    </row>
    <row r="6" spans="1:7" ht="11.25" customHeight="1">
      <c r="A6" s="207"/>
      <c r="B6" s="54" t="s">
        <v>110</v>
      </c>
      <c r="C6" s="23">
        <v>4007.0249225713301</v>
      </c>
      <c r="D6" s="26">
        <v>0.4</v>
      </c>
      <c r="E6" s="26">
        <v>10.6</v>
      </c>
      <c r="F6" s="26">
        <v>2.2000000000000002</v>
      </c>
      <c r="G6" s="26">
        <v>20.190384194915399</v>
      </c>
    </row>
    <row r="7" spans="1:7" ht="11.25" customHeight="1">
      <c r="A7" s="207"/>
      <c r="B7" s="54" t="s">
        <v>156</v>
      </c>
      <c r="C7" s="23">
        <v>6043.2252279312697</v>
      </c>
      <c r="D7" s="26">
        <v>0.6</v>
      </c>
      <c r="E7" s="26">
        <v>16</v>
      </c>
      <c r="F7" s="26">
        <v>3.5</v>
      </c>
      <c r="G7" s="26">
        <v>20.220523613935899</v>
      </c>
    </row>
    <row r="8" spans="1:7" ht="11.25" customHeight="1">
      <c r="A8" s="207"/>
      <c r="B8" s="54" t="s">
        <v>178</v>
      </c>
      <c r="C8" s="23">
        <v>2224.2848711421202</v>
      </c>
      <c r="D8" s="26">
        <v>0.2</v>
      </c>
      <c r="E8" s="26">
        <v>5.9</v>
      </c>
      <c r="F8" s="26">
        <v>2.2999999999999998</v>
      </c>
      <c r="G8" s="26">
        <v>21.8442741638511</v>
      </c>
    </row>
    <row r="9" spans="1:7" ht="11.25" customHeight="1">
      <c r="A9" s="207"/>
      <c r="B9" s="55" t="s">
        <v>208</v>
      </c>
      <c r="C9" s="33">
        <v>10666.718724398899</v>
      </c>
      <c r="D9" s="36">
        <v>1.1000000000000001</v>
      </c>
      <c r="E9" s="36">
        <v>28.3</v>
      </c>
      <c r="F9" s="36">
        <v>2.2000000000000002</v>
      </c>
      <c r="G9" s="36">
        <v>16.547420138763499</v>
      </c>
    </row>
    <row r="10" spans="1:7" ht="11.25" customHeight="1">
      <c r="A10" s="208" t="s">
        <v>254</v>
      </c>
      <c r="B10" s="54" t="s">
        <v>255</v>
      </c>
      <c r="C10" s="23">
        <v>629.24675273712705</v>
      </c>
      <c r="D10" s="26"/>
      <c r="E10" s="26">
        <v>1.7</v>
      </c>
      <c r="F10" s="26">
        <v>1.8064033352303901</v>
      </c>
      <c r="G10" s="26">
        <v>15.5392222872952</v>
      </c>
    </row>
    <row r="11" spans="1:7" ht="11.25" customHeight="1">
      <c r="A11" s="208"/>
      <c r="B11" s="54" t="s">
        <v>256</v>
      </c>
      <c r="C11" s="23">
        <v>1015.51330271579</v>
      </c>
      <c r="D11" s="26"/>
      <c r="E11" s="26">
        <v>2.7</v>
      </c>
      <c r="F11" s="26">
        <v>1.91718129154683</v>
      </c>
      <c r="G11" s="26">
        <v>28.955197213760702</v>
      </c>
    </row>
    <row r="12" spans="1:7" ht="11.25" customHeight="1">
      <c r="A12" s="208"/>
      <c r="B12" s="54" t="s">
        <v>257</v>
      </c>
      <c r="C12" s="23">
        <v>500.28722699999997</v>
      </c>
      <c r="D12" s="26"/>
      <c r="E12" s="26">
        <v>1.3</v>
      </c>
      <c r="F12" s="26">
        <v>33.8745896</v>
      </c>
      <c r="G12" s="26">
        <v>17.086782700000001</v>
      </c>
    </row>
    <row r="13" spans="1:7" ht="11.25" customHeight="1">
      <c r="A13" s="208"/>
      <c r="B13" s="54" t="s">
        <v>258</v>
      </c>
      <c r="C13" s="23">
        <v>1988.953</v>
      </c>
      <c r="D13" s="26"/>
      <c r="E13" s="26">
        <v>5.3</v>
      </c>
      <c r="F13" s="26">
        <v>7.7381967200000004</v>
      </c>
      <c r="G13" s="26">
        <v>18.6061011</v>
      </c>
    </row>
    <row r="14" spans="1:7" ht="11.25" customHeight="1">
      <c r="A14" s="208"/>
      <c r="B14" s="54" t="s">
        <v>259</v>
      </c>
      <c r="C14" s="23">
        <v>1779.42497</v>
      </c>
      <c r="D14" s="26"/>
      <c r="E14" s="26">
        <v>4.7</v>
      </c>
      <c r="F14" s="26">
        <v>8.3205067699999997</v>
      </c>
      <c r="G14" s="26">
        <v>20.327009700000001</v>
      </c>
    </row>
    <row r="15" spans="1:7" ht="11.25" customHeight="1">
      <c r="A15" s="208"/>
      <c r="B15" s="54" t="s">
        <v>260</v>
      </c>
      <c r="C15" s="23">
        <v>823.77810499999998</v>
      </c>
      <c r="D15" s="26"/>
      <c r="E15" s="26">
        <v>2.2000000000000002</v>
      </c>
      <c r="F15" s="26">
        <v>2.48799664</v>
      </c>
      <c r="G15" s="26">
        <v>24.413949500000001</v>
      </c>
    </row>
    <row r="16" spans="1:7" ht="11.25" customHeight="1">
      <c r="A16" s="208"/>
      <c r="B16" s="54" t="s">
        <v>261</v>
      </c>
      <c r="C16" s="23">
        <v>5211.00263</v>
      </c>
      <c r="D16" s="26"/>
      <c r="E16" s="26">
        <v>13.8</v>
      </c>
      <c r="F16" s="26">
        <v>3.3528401099999998</v>
      </c>
      <c r="G16" s="26">
        <v>14.8115863</v>
      </c>
    </row>
    <row r="17" spans="1:7" ht="11.25" customHeight="1">
      <c r="A17" s="208"/>
      <c r="B17" s="56" t="s">
        <v>262</v>
      </c>
      <c r="C17" s="23">
        <v>1176.94732</v>
      </c>
      <c r="D17" s="26"/>
      <c r="E17" s="26">
        <v>3.1</v>
      </c>
      <c r="F17" s="26">
        <v>2.3683007599999999</v>
      </c>
      <c r="G17" s="26">
        <v>24.165690000000001</v>
      </c>
    </row>
    <row r="18" spans="1:7" ht="11.25" customHeight="1">
      <c r="A18" s="208"/>
      <c r="B18" s="54" t="s">
        <v>263</v>
      </c>
      <c r="C18" s="23">
        <v>1677.7177200000001</v>
      </c>
      <c r="D18" s="26"/>
      <c r="E18" s="26">
        <v>4.4000000000000004</v>
      </c>
      <c r="F18" s="26">
        <v>2.36743433</v>
      </c>
      <c r="G18" s="26">
        <v>16.6226448</v>
      </c>
    </row>
    <row r="19" spans="1:7" ht="11.25" customHeight="1">
      <c r="A19" s="208"/>
      <c r="B19" s="54" t="s">
        <v>264</v>
      </c>
      <c r="C19" s="23">
        <v>4214.5179799999996</v>
      </c>
      <c r="D19" s="26"/>
      <c r="E19" s="26">
        <v>11.2</v>
      </c>
      <c r="F19" s="26">
        <v>2.5640564399999999</v>
      </c>
      <c r="G19" s="26">
        <v>16.854466299999999</v>
      </c>
    </row>
    <row r="20" spans="1:7" ht="11.25" customHeight="1">
      <c r="A20" s="208"/>
      <c r="B20" s="54" t="s">
        <v>265</v>
      </c>
      <c r="C20" s="23">
        <v>5757.1561499999998</v>
      </c>
      <c r="D20" s="26"/>
      <c r="E20" s="26">
        <v>15.3</v>
      </c>
      <c r="F20" s="26">
        <v>26.3655379</v>
      </c>
      <c r="G20" s="26">
        <v>13.4417755</v>
      </c>
    </row>
    <row r="21" spans="1:7" ht="11.25" customHeight="1">
      <c r="A21" s="208"/>
      <c r="B21" s="54" t="s">
        <v>266</v>
      </c>
      <c r="C21" s="23">
        <v>1663.0882799999999</v>
      </c>
      <c r="D21" s="26"/>
      <c r="E21" s="26">
        <v>4.4000000000000004</v>
      </c>
      <c r="F21" s="26">
        <v>2.5931941100000002</v>
      </c>
      <c r="G21" s="26">
        <v>13.270875800000001</v>
      </c>
    </row>
    <row r="22" spans="1:7" ht="11.25" customHeight="1">
      <c r="A22" s="208"/>
      <c r="B22" s="54" t="s">
        <v>267</v>
      </c>
      <c r="C22" s="23">
        <v>1375.67064</v>
      </c>
      <c r="D22" s="26"/>
      <c r="E22" s="26">
        <v>3.6</v>
      </c>
      <c r="F22" s="26">
        <v>4.9012821799999999</v>
      </c>
      <c r="G22" s="26">
        <v>22.488080799999999</v>
      </c>
    </row>
    <row r="23" spans="1:7" ht="11.25" customHeight="1">
      <c r="A23" s="208"/>
      <c r="B23" s="54" t="s">
        <v>268</v>
      </c>
      <c r="C23" s="23">
        <v>1218.05251</v>
      </c>
      <c r="D23" s="26"/>
      <c r="E23" s="26">
        <v>3.2</v>
      </c>
      <c r="F23" s="26">
        <v>3.43189191</v>
      </c>
      <c r="G23" s="26">
        <v>23.450968400000001</v>
      </c>
    </row>
    <row r="24" spans="1:7" ht="11.25" customHeight="1">
      <c r="A24" s="208"/>
      <c r="B24" s="54" t="s">
        <v>269</v>
      </c>
      <c r="C24" s="23">
        <v>1094.75089</v>
      </c>
      <c r="D24" s="26"/>
      <c r="E24" s="26">
        <v>2.9</v>
      </c>
      <c r="F24" s="26">
        <v>1.7593272200000001</v>
      </c>
      <c r="G24" s="26">
        <v>25.7777554</v>
      </c>
    </row>
    <row r="25" spans="1:7" ht="11.25" customHeight="1">
      <c r="A25" s="208"/>
      <c r="B25" s="54" t="s">
        <v>270</v>
      </c>
      <c r="C25" s="23">
        <v>698.10350100000005</v>
      </c>
      <c r="D25" s="26"/>
      <c r="E25" s="26">
        <v>1.9</v>
      </c>
      <c r="F25" s="26">
        <v>2.0719466</v>
      </c>
      <c r="G25" s="26">
        <v>25.731090399999999</v>
      </c>
    </row>
    <row r="26" spans="1:7" ht="11.25" customHeight="1">
      <c r="A26" s="208"/>
      <c r="B26" s="54" t="s">
        <v>271</v>
      </c>
      <c r="C26" s="23">
        <v>1631.2037</v>
      </c>
      <c r="D26" s="26"/>
      <c r="E26" s="26">
        <v>4.3</v>
      </c>
      <c r="F26" s="26">
        <v>2.0221708299999999</v>
      </c>
      <c r="G26" s="26">
        <v>20.759836700000001</v>
      </c>
    </row>
    <row r="27" spans="1:7" ht="11.25" customHeight="1">
      <c r="A27" s="208"/>
      <c r="B27" s="54" t="s">
        <v>272</v>
      </c>
      <c r="C27" s="23">
        <v>5275.25342</v>
      </c>
      <c r="D27" s="26"/>
      <c r="E27" s="26">
        <v>14</v>
      </c>
      <c r="F27" s="26">
        <v>1.91543504</v>
      </c>
      <c r="G27" s="26">
        <v>14.7783154</v>
      </c>
    </row>
    <row r="28" spans="1:7" ht="11.25" customHeight="1">
      <c r="A28" s="207" t="s">
        <v>273</v>
      </c>
      <c r="B28" s="57" t="s">
        <v>274</v>
      </c>
      <c r="C28" s="52">
        <v>1488.7320670787899</v>
      </c>
      <c r="D28" s="53"/>
      <c r="E28" s="53">
        <v>3.9</v>
      </c>
      <c r="F28" s="53">
        <v>1.5157363844029601</v>
      </c>
      <c r="G28" s="53">
        <v>14.1444009757186</v>
      </c>
    </row>
    <row r="29" spans="1:7" ht="11.25" customHeight="1">
      <c r="A29" s="207"/>
      <c r="B29" s="58" t="s">
        <v>275</v>
      </c>
      <c r="C29" s="23">
        <v>4399.858236</v>
      </c>
      <c r="D29" s="26"/>
      <c r="E29" s="26">
        <v>11.7</v>
      </c>
      <c r="F29" s="26">
        <v>2.0519819066919101</v>
      </c>
      <c r="G29" s="26">
        <v>14.196048040000001</v>
      </c>
    </row>
    <row r="30" spans="1:7" ht="11.25" customHeight="1">
      <c r="A30" s="207"/>
      <c r="B30" s="58" t="s">
        <v>276</v>
      </c>
      <c r="C30" s="23">
        <v>621.08131358943001</v>
      </c>
      <c r="D30" s="26"/>
      <c r="E30" s="26">
        <v>1.6</v>
      </c>
      <c r="F30" s="26">
        <v>6.5840307477259001</v>
      </c>
      <c r="G30" s="26">
        <v>14.703901318762901</v>
      </c>
    </row>
    <row r="31" spans="1:7" ht="11.25" customHeight="1">
      <c r="A31" s="207"/>
      <c r="B31" s="58" t="s">
        <v>277</v>
      </c>
      <c r="C31" s="59">
        <v>563.84131090000005</v>
      </c>
      <c r="D31" s="26"/>
      <c r="E31" s="26">
        <v>1.5</v>
      </c>
      <c r="F31" s="60">
        <v>6.3222072389999999</v>
      </c>
      <c r="G31" s="60">
        <v>15.227359549999999</v>
      </c>
    </row>
    <row r="32" spans="1:7" ht="11.25" customHeight="1">
      <c r="A32" s="207"/>
      <c r="B32" s="58" t="s">
        <v>278</v>
      </c>
      <c r="C32" s="23">
        <v>922.43654857495301</v>
      </c>
      <c r="D32" s="26"/>
      <c r="E32" s="26">
        <v>2.4</v>
      </c>
      <c r="F32" s="26">
        <v>4.37602911606304</v>
      </c>
      <c r="G32" s="26">
        <v>14.867898582656499</v>
      </c>
    </row>
    <row r="33" spans="1:7" ht="11.25" customHeight="1">
      <c r="A33" s="207"/>
      <c r="B33" s="58" t="s">
        <v>279</v>
      </c>
      <c r="C33" s="23">
        <v>2936.4727130000001</v>
      </c>
      <c r="D33" s="26"/>
      <c r="E33" s="26">
        <v>7.8</v>
      </c>
      <c r="F33" s="26">
        <v>8.1999999999999993</v>
      </c>
      <c r="G33" s="26">
        <v>20.399999999999999</v>
      </c>
    </row>
    <row r="34" spans="1:7" ht="11.25" customHeight="1">
      <c r="A34" s="207"/>
      <c r="B34" s="61" t="s">
        <v>280</v>
      </c>
      <c r="C34" s="33">
        <v>1257.4238680000001</v>
      </c>
      <c r="D34" s="36"/>
      <c r="E34" s="36">
        <v>3.3</v>
      </c>
      <c r="F34" s="36">
        <v>2</v>
      </c>
      <c r="G34" s="36">
        <v>20.3</v>
      </c>
    </row>
    <row r="35" spans="1:7" ht="11.25" customHeight="1">
      <c r="A35" s="37" t="s">
        <v>53</v>
      </c>
      <c r="B35" s="2"/>
      <c r="C35" s="10"/>
      <c r="D35" s="10"/>
      <c r="E35" s="10"/>
      <c r="F35" s="11"/>
      <c r="G35" s="43"/>
    </row>
    <row r="37" spans="1:7" ht="11.25" customHeight="1">
      <c r="C37" s="63"/>
    </row>
    <row r="1048574" ht="12.75" customHeight="1"/>
    <row r="1048575" ht="12.75" customHeight="1"/>
    <row r="1048576" ht="12.75" customHeight="1"/>
  </sheetData>
  <mergeCells count="4">
    <mergeCell ref="A2:B2"/>
    <mergeCell ref="A5:A9"/>
    <mergeCell ref="A10:A27"/>
    <mergeCell ref="A28:A34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J1048576"/>
  <sheetViews>
    <sheetView tabSelected="1" workbookViewId="0"/>
  </sheetViews>
  <sheetFormatPr baseColWidth="10" defaultRowHeight="11.25" customHeight="1"/>
  <cols>
    <col min="1" max="1" width="15.6640625" style="3" customWidth="1"/>
    <col min="2" max="2" width="30.6640625" style="3" customWidth="1"/>
    <col min="3" max="9" width="11.6640625" style="3" customWidth="1"/>
    <col min="10" max="244" width="10.5" style="3" customWidth="1"/>
    <col min="245" max="1024" width="10.5" customWidth="1"/>
  </cols>
  <sheetData>
    <row r="1" spans="1:9" ht="11.25" customHeight="1">
      <c r="A1" s="4" t="s">
        <v>281</v>
      </c>
      <c r="B1" s="10"/>
      <c r="C1" s="10"/>
      <c r="D1" s="10"/>
      <c r="E1" s="10"/>
      <c r="F1" s="10"/>
      <c r="G1" s="10"/>
      <c r="H1" s="10"/>
      <c r="I1" s="10"/>
    </row>
    <row r="2" spans="1:9" ht="29" customHeight="1">
      <c r="A2" s="206"/>
      <c r="B2" s="206"/>
      <c r="C2" s="209" t="s">
        <v>282</v>
      </c>
      <c r="D2" s="209"/>
      <c r="E2" s="209"/>
      <c r="F2" s="209"/>
      <c r="G2" s="209" t="s">
        <v>283</v>
      </c>
      <c r="H2" s="209"/>
      <c r="I2" s="209"/>
    </row>
    <row r="3" spans="1:9" ht="29" customHeight="1">
      <c r="A3" s="206"/>
      <c r="B3" s="206"/>
      <c r="C3" s="14" t="s">
        <v>35</v>
      </c>
      <c r="D3" s="14" t="s">
        <v>284</v>
      </c>
      <c r="E3" s="14" t="s">
        <v>285</v>
      </c>
      <c r="F3" s="14" t="s">
        <v>286</v>
      </c>
      <c r="G3" s="14" t="s">
        <v>284</v>
      </c>
      <c r="H3" s="14" t="s">
        <v>285</v>
      </c>
      <c r="I3" s="14" t="s">
        <v>286</v>
      </c>
    </row>
    <row r="4" spans="1:9" ht="11.25" customHeight="1">
      <c r="A4" s="65" t="s">
        <v>251</v>
      </c>
      <c r="B4" s="66" t="s">
        <v>39</v>
      </c>
      <c r="C4" s="67">
        <v>997802.01</v>
      </c>
      <c r="D4" s="68">
        <v>1133853.3999999999</v>
      </c>
      <c r="E4" s="68">
        <v>1269057.3799999999</v>
      </c>
      <c r="F4" s="68">
        <v>1043717.41</v>
      </c>
      <c r="G4" s="69" t="s">
        <v>287</v>
      </c>
      <c r="H4" s="69" t="s">
        <v>288</v>
      </c>
      <c r="I4" s="69" t="s">
        <v>289</v>
      </c>
    </row>
    <row r="5" spans="1:9" ht="11.25" customHeight="1">
      <c r="A5" s="70" t="s">
        <v>252</v>
      </c>
      <c r="B5" s="71" t="s">
        <v>49</v>
      </c>
      <c r="C5" s="72">
        <v>37730.67</v>
      </c>
      <c r="D5" s="72">
        <v>44105.52</v>
      </c>
      <c r="E5" s="72">
        <v>49463.92</v>
      </c>
      <c r="F5" s="72">
        <v>40533.25</v>
      </c>
      <c r="G5" s="73" t="s">
        <v>290</v>
      </c>
      <c r="H5" s="73" t="s">
        <v>291</v>
      </c>
      <c r="I5" s="73" t="s">
        <v>292</v>
      </c>
    </row>
    <row r="6" spans="1:9" ht="11.25" customHeight="1">
      <c r="A6" s="210" t="s">
        <v>253</v>
      </c>
      <c r="B6" s="74" t="s">
        <v>82</v>
      </c>
      <c r="C6" s="52">
        <v>14789.4143664823</v>
      </c>
      <c r="D6" s="52">
        <v>17475.02</v>
      </c>
      <c r="E6" s="52">
        <v>19449.16</v>
      </c>
      <c r="F6" s="52">
        <v>16158.93</v>
      </c>
      <c r="G6" s="75" t="s">
        <v>293</v>
      </c>
      <c r="H6" s="75" t="s">
        <v>294</v>
      </c>
      <c r="I6" s="75" t="s">
        <v>295</v>
      </c>
    </row>
    <row r="7" spans="1:9" ht="11.25" customHeight="1">
      <c r="A7" s="210"/>
      <c r="B7" s="76" t="s">
        <v>110</v>
      </c>
      <c r="C7" s="23">
        <v>4007.0249225713301</v>
      </c>
      <c r="D7" s="23">
        <v>4552.1400000000003</v>
      </c>
      <c r="E7" s="23">
        <v>5024.21</v>
      </c>
      <c r="F7" s="23">
        <v>4237.43</v>
      </c>
      <c r="G7" s="77" t="s">
        <v>287</v>
      </c>
      <c r="H7" s="77" t="s">
        <v>296</v>
      </c>
      <c r="I7" s="77" t="s">
        <v>297</v>
      </c>
    </row>
    <row r="8" spans="1:9" ht="11.25" customHeight="1">
      <c r="A8" s="210"/>
      <c r="B8" s="76" t="s">
        <v>156</v>
      </c>
      <c r="C8" s="23">
        <v>6043.2252279312697</v>
      </c>
      <c r="D8" s="23">
        <v>7335.57</v>
      </c>
      <c r="E8" s="23">
        <v>8736.7099999999991</v>
      </c>
      <c r="F8" s="23">
        <v>6401.48</v>
      </c>
      <c r="G8" s="77" t="s">
        <v>298</v>
      </c>
      <c r="H8" s="77" t="s">
        <v>299</v>
      </c>
      <c r="I8" s="77" t="s">
        <v>300</v>
      </c>
    </row>
    <row r="9" spans="1:9" ht="11.25" customHeight="1">
      <c r="A9" s="210"/>
      <c r="B9" s="76" t="s">
        <v>178</v>
      </c>
      <c r="C9" s="23">
        <v>2224.2848711421202</v>
      </c>
      <c r="D9" s="23">
        <v>2560.25</v>
      </c>
      <c r="E9" s="23">
        <v>2892.46</v>
      </c>
      <c r="F9" s="23">
        <v>2338.7800000000002</v>
      </c>
      <c r="G9" s="77" t="s">
        <v>301</v>
      </c>
      <c r="H9" s="77" t="s">
        <v>302</v>
      </c>
      <c r="I9" s="77" t="s">
        <v>303</v>
      </c>
    </row>
    <row r="10" spans="1:9" ht="11.25" customHeight="1">
      <c r="A10" s="210"/>
      <c r="B10" s="78" t="s">
        <v>208</v>
      </c>
      <c r="C10" s="33">
        <v>10666.718724398899</v>
      </c>
      <c r="D10" s="33">
        <v>12182.53</v>
      </c>
      <c r="E10" s="33">
        <v>13361.38</v>
      </c>
      <c r="F10" s="33">
        <v>11396.64</v>
      </c>
      <c r="G10" s="79" t="s">
        <v>304</v>
      </c>
      <c r="H10" s="79" t="s">
        <v>305</v>
      </c>
      <c r="I10" s="79" t="s">
        <v>306</v>
      </c>
    </row>
    <row r="11" spans="1:9" ht="11.25" customHeight="1">
      <c r="A11" s="211" t="s">
        <v>254</v>
      </c>
      <c r="B11" s="76" t="s">
        <v>255</v>
      </c>
      <c r="C11" s="23">
        <v>629.24675273712705</v>
      </c>
      <c r="D11" s="23">
        <v>716.28</v>
      </c>
      <c r="E11" s="23">
        <v>825.53</v>
      </c>
      <c r="F11" s="23">
        <v>643.45000000000005</v>
      </c>
      <c r="G11" s="77" t="s">
        <v>307</v>
      </c>
      <c r="H11" s="77" t="s">
        <v>308</v>
      </c>
      <c r="I11" s="77" t="s">
        <v>309</v>
      </c>
    </row>
    <row r="12" spans="1:9" ht="11.25" customHeight="1">
      <c r="A12" s="211"/>
      <c r="B12" s="76" t="s">
        <v>256</v>
      </c>
      <c r="C12" s="23">
        <v>1015.51330271579</v>
      </c>
      <c r="D12" s="23">
        <v>1137.8599999999999</v>
      </c>
      <c r="E12" s="23">
        <v>1277.03</v>
      </c>
      <c r="F12" s="23">
        <v>1045.08</v>
      </c>
      <c r="G12" s="77" t="s">
        <v>310</v>
      </c>
      <c r="H12" s="77" t="s">
        <v>311</v>
      </c>
      <c r="I12" s="77" t="s">
        <v>312</v>
      </c>
    </row>
    <row r="13" spans="1:9" ht="11.25" customHeight="1">
      <c r="A13" s="211"/>
      <c r="B13" s="76" t="s">
        <v>257</v>
      </c>
      <c r="C13" s="23">
        <v>500.28722699999997</v>
      </c>
      <c r="D13" s="23">
        <v>607.94000000000005</v>
      </c>
      <c r="E13" s="23">
        <v>639.08000000000004</v>
      </c>
      <c r="F13" s="23">
        <v>587.16999999999996</v>
      </c>
      <c r="G13" s="77" t="s">
        <v>313</v>
      </c>
      <c r="H13" s="77" t="s">
        <v>314</v>
      </c>
      <c r="I13" s="77" t="s">
        <v>315</v>
      </c>
    </row>
    <row r="14" spans="1:9" ht="11.25" customHeight="1">
      <c r="A14" s="211"/>
      <c r="B14" s="76" t="s">
        <v>258</v>
      </c>
      <c r="C14" s="23">
        <v>1988.953</v>
      </c>
      <c r="D14" s="23">
        <v>2401.87</v>
      </c>
      <c r="E14" s="23">
        <v>2810.74</v>
      </c>
      <c r="F14" s="23">
        <v>2129.3000000000002</v>
      </c>
      <c r="G14" s="77" t="s">
        <v>316</v>
      </c>
      <c r="H14" s="77" t="s">
        <v>317</v>
      </c>
      <c r="I14" s="77" t="s">
        <v>318</v>
      </c>
    </row>
    <row r="15" spans="1:9" ht="11.25" customHeight="1">
      <c r="A15" s="211"/>
      <c r="B15" s="76" t="s">
        <v>259</v>
      </c>
      <c r="C15" s="23">
        <v>1779.42497</v>
      </c>
      <c r="D15" s="23">
        <v>2237.83</v>
      </c>
      <c r="E15" s="23">
        <v>2535.9499999999998</v>
      </c>
      <c r="F15" s="23">
        <v>2039.08</v>
      </c>
      <c r="G15" s="77" t="s">
        <v>311</v>
      </c>
      <c r="H15" s="77" t="s">
        <v>319</v>
      </c>
      <c r="I15" s="77" t="s">
        <v>320</v>
      </c>
    </row>
    <row r="16" spans="1:9" ht="11.25" customHeight="1">
      <c r="A16" s="211"/>
      <c r="B16" s="76" t="s">
        <v>260</v>
      </c>
      <c r="C16" s="23">
        <v>823.77810499999998</v>
      </c>
      <c r="D16" s="23">
        <v>910.84</v>
      </c>
      <c r="E16" s="23">
        <v>1014.64</v>
      </c>
      <c r="F16" s="23">
        <v>841.64</v>
      </c>
      <c r="G16" s="77" t="s">
        <v>321</v>
      </c>
      <c r="H16" s="77" t="s">
        <v>322</v>
      </c>
      <c r="I16" s="77" t="s">
        <v>323</v>
      </c>
    </row>
    <row r="17" spans="1:9" ht="11.25" customHeight="1">
      <c r="A17" s="211"/>
      <c r="B17" s="76" t="s">
        <v>261</v>
      </c>
      <c r="C17" s="23">
        <v>5211.00263</v>
      </c>
      <c r="D17" s="23">
        <v>6047.34</v>
      </c>
      <c r="E17" s="23">
        <v>6663.45</v>
      </c>
      <c r="F17" s="23">
        <v>5636.6</v>
      </c>
      <c r="G17" s="77" t="s">
        <v>324</v>
      </c>
      <c r="H17" s="77" t="s">
        <v>325</v>
      </c>
      <c r="I17" s="77" t="s">
        <v>326</v>
      </c>
    </row>
    <row r="18" spans="1:9" ht="11.25" customHeight="1">
      <c r="A18" s="211"/>
      <c r="B18" s="80" t="s">
        <v>262</v>
      </c>
      <c r="C18" s="23">
        <v>1176.94732</v>
      </c>
      <c r="D18" s="23">
        <v>1318.57</v>
      </c>
      <c r="E18" s="23">
        <v>1467.26</v>
      </c>
      <c r="F18" s="23">
        <v>1219.44</v>
      </c>
      <c r="G18" s="77" t="s">
        <v>310</v>
      </c>
      <c r="H18" s="77" t="s">
        <v>327</v>
      </c>
      <c r="I18" s="77" t="s">
        <v>328</v>
      </c>
    </row>
    <row r="19" spans="1:9" ht="11.25" customHeight="1">
      <c r="A19" s="211"/>
      <c r="B19" s="76" t="s">
        <v>263</v>
      </c>
      <c r="C19" s="23">
        <v>1677.7177200000001</v>
      </c>
      <c r="D19" s="23">
        <v>1879.73</v>
      </c>
      <c r="E19" s="23">
        <v>2015.54</v>
      </c>
      <c r="F19" s="23">
        <v>1789.2</v>
      </c>
      <c r="G19" s="77" t="s">
        <v>310</v>
      </c>
      <c r="H19" s="77" t="s">
        <v>329</v>
      </c>
      <c r="I19" s="77" t="s">
        <v>330</v>
      </c>
    </row>
    <row r="20" spans="1:9" ht="11.25" customHeight="1">
      <c r="A20" s="211"/>
      <c r="B20" s="76" t="s">
        <v>264</v>
      </c>
      <c r="C20" s="23">
        <v>4214.5179799999996</v>
      </c>
      <c r="D20" s="23">
        <v>5007.84</v>
      </c>
      <c r="E20" s="23">
        <v>5607.39</v>
      </c>
      <c r="F20" s="23">
        <v>4608.1499999999996</v>
      </c>
      <c r="G20" s="77" t="s">
        <v>331</v>
      </c>
      <c r="H20" s="77" t="s">
        <v>332</v>
      </c>
      <c r="I20" s="77" t="s">
        <v>295</v>
      </c>
    </row>
    <row r="21" spans="1:9" ht="11.25" customHeight="1">
      <c r="A21" s="211"/>
      <c r="B21" s="76" t="s">
        <v>265</v>
      </c>
      <c r="C21" s="23">
        <v>5757.1561499999998</v>
      </c>
      <c r="D21" s="23">
        <v>6860.73</v>
      </c>
      <c r="E21" s="23">
        <v>7653.26</v>
      </c>
      <c r="F21" s="23">
        <v>6332.37</v>
      </c>
      <c r="G21" s="77" t="s">
        <v>333</v>
      </c>
      <c r="H21" s="77" t="s">
        <v>334</v>
      </c>
      <c r="I21" s="77" t="s">
        <v>335</v>
      </c>
    </row>
    <row r="22" spans="1:9" ht="11.25" customHeight="1">
      <c r="A22" s="211"/>
      <c r="B22" s="76" t="s">
        <v>266</v>
      </c>
      <c r="C22" s="23">
        <v>1663.0882799999999</v>
      </c>
      <c r="D22" s="23">
        <v>1929.43</v>
      </c>
      <c r="E22" s="23">
        <v>2274.25</v>
      </c>
      <c r="F22" s="23">
        <v>1699.54</v>
      </c>
      <c r="G22" s="77" t="s">
        <v>324</v>
      </c>
      <c r="H22" s="77" t="s">
        <v>336</v>
      </c>
      <c r="I22" s="77" t="s">
        <v>323</v>
      </c>
    </row>
    <row r="23" spans="1:9" ht="11.25" customHeight="1">
      <c r="A23" s="211"/>
      <c r="B23" s="76" t="s">
        <v>267</v>
      </c>
      <c r="C23" s="23">
        <v>1375.67064</v>
      </c>
      <c r="D23" s="23">
        <v>1866.42</v>
      </c>
      <c r="E23" s="23">
        <v>2374.69</v>
      </c>
      <c r="F23" s="23">
        <v>1527.57</v>
      </c>
      <c r="G23" s="77" t="s">
        <v>337</v>
      </c>
      <c r="H23" s="77" t="s">
        <v>338</v>
      </c>
      <c r="I23" s="77" t="s">
        <v>339</v>
      </c>
    </row>
    <row r="24" spans="1:9" ht="11.25" customHeight="1">
      <c r="A24" s="211"/>
      <c r="B24" s="76" t="s">
        <v>268</v>
      </c>
      <c r="C24" s="23">
        <v>1218.05251</v>
      </c>
      <c r="D24" s="23">
        <v>1418.28</v>
      </c>
      <c r="E24" s="23">
        <v>1581.85</v>
      </c>
      <c r="F24" s="23">
        <v>1309.24</v>
      </c>
      <c r="G24" s="77" t="s">
        <v>340</v>
      </c>
      <c r="H24" s="77" t="s">
        <v>341</v>
      </c>
      <c r="I24" s="77" t="s">
        <v>342</v>
      </c>
    </row>
    <row r="25" spans="1:9" ht="11.25" customHeight="1">
      <c r="A25" s="211"/>
      <c r="B25" s="76" t="s">
        <v>269</v>
      </c>
      <c r="C25" s="23">
        <v>1094.75089</v>
      </c>
      <c r="D25" s="23">
        <v>1236.03</v>
      </c>
      <c r="E25" s="23">
        <v>1427.85</v>
      </c>
      <c r="F25" s="23">
        <v>1108.1600000000001</v>
      </c>
      <c r="G25" s="77" t="s">
        <v>343</v>
      </c>
      <c r="H25" s="77" t="s">
        <v>344</v>
      </c>
      <c r="I25" s="77" t="s">
        <v>345</v>
      </c>
    </row>
    <row r="26" spans="1:9" ht="11.25" customHeight="1">
      <c r="A26" s="211"/>
      <c r="B26" s="76" t="s">
        <v>270</v>
      </c>
      <c r="C26" s="23">
        <v>698.10350100000005</v>
      </c>
      <c r="D26" s="23">
        <v>784.37</v>
      </c>
      <c r="E26" s="23">
        <v>911.06</v>
      </c>
      <c r="F26" s="23">
        <v>699.9</v>
      </c>
      <c r="G26" s="77" t="s">
        <v>346</v>
      </c>
      <c r="H26" s="77" t="s">
        <v>347</v>
      </c>
      <c r="I26" s="77" t="s">
        <v>348</v>
      </c>
    </row>
    <row r="27" spans="1:9" ht="11.25" customHeight="1">
      <c r="A27" s="211"/>
      <c r="B27" s="76" t="s">
        <v>271</v>
      </c>
      <c r="C27" s="23">
        <v>1631.2037</v>
      </c>
      <c r="D27" s="23">
        <v>1888.04</v>
      </c>
      <c r="E27" s="23">
        <v>2097.61</v>
      </c>
      <c r="F27" s="23">
        <v>1748.33</v>
      </c>
      <c r="G27" s="77" t="s">
        <v>349</v>
      </c>
      <c r="H27" s="77" t="s">
        <v>350</v>
      </c>
      <c r="I27" s="77" t="s">
        <v>351</v>
      </c>
    </row>
    <row r="28" spans="1:9" ht="11.25" customHeight="1">
      <c r="A28" s="211"/>
      <c r="B28" s="76" t="s">
        <v>272</v>
      </c>
      <c r="C28" s="23">
        <v>5275.25342</v>
      </c>
      <c r="D28" s="23">
        <v>5856.12</v>
      </c>
      <c r="E28" s="23">
        <v>6286.73</v>
      </c>
      <c r="F28" s="23">
        <v>5569.05</v>
      </c>
      <c r="G28" s="77" t="s">
        <v>339</v>
      </c>
      <c r="H28" s="77" t="s">
        <v>333</v>
      </c>
      <c r="I28" s="77" t="s">
        <v>352</v>
      </c>
    </row>
    <row r="29" spans="1:9" ht="11.25" customHeight="1">
      <c r="A29" s="210" t="s">
        <v>273</v>
      </c>
      <c r="B29" s="81" t="s">
        <v>274</v>
      </c>
      <c r="C29" s="52">
        <v>1488.7320670787899</v>
      </c>
      <c r="D29" s="52">
        <v>1762.01</v>
      </c>
      <c r="E29" s="52">
        <v>1924.29</v>
      </c>
      <c r="F29" s="52">
        <v>1653.82</v>
      </c>
      <c r="G29" s="75" t="s">
        <v>353</v>
      </c>
      <c r="H29" s="75" t="s">
        <v>354</v>
      </c>
      <c r="I29" s="75" t="s">
        <v>355</v>
      </c>
    </row>
    <row r="30" spans="1:9" ht="11.25" customHeight="1">
      <c r="A30" s="210"/>
      <c r="B30" s="82" t="s">
        <v>275</v>
      </c>
      <c r="C30" s="23">
        <v>4399.858236</v>
      </c>
      <c r="D30" s="23">
        <v>4896.59</v>
      </c>
      <c r="E30" s="23">
        <v>5231.99</v>
      </c>
      <c r="F30" s="23">
        <v>4672.99</v>
      </c>
      <c r="G30" s="77" t="s">
        <v>356</v>
      </c>
      <c r="H30" s="77" t="s">
        <v>357</v>
      </c>
      <c r="I30" s="77" t="s">
        <v>358</v>
      </c>
    </row>
    <row r="31" spans="1:9" ht="11.25" customHeight="1">
      <c r="A31" s="210"/>
      <c r="B31" s="58" t="s">
        <v>276</v>
      </c>
      <c r="C31" s="23">
        <v>621.08131358943001</v>
      </c>
      <c r="D31" s="23">
        <v>750.13</v>
      </c>
      <c r="E31" s="23">
        <v>873.06</v>
      </c>
      <c r="F31" s="23">
        <v>668.18</v>
      </c>
      <c r="G31" s="77" t="s">
        <v>316</v>
      </c>
      <c r="H31" s="77" t="s">
        <v>359</v>
      </c>
      <c r="I31" s="77" t="s">
        <v>360</v>
      </c>
    </row>
    <row r="32" spans="1:9" ht="11.25" customHeight="1">
      <c r="A32" s="210"/>
      <c r="B32" s="82" t="s">
        <v>277</v>
      </c>
      <c r="C32" s="59">
        <v>563.84131090000005</v>
      </c>
      <c r="D32" s="23">
        <v>696.41125780000004</v>
      </c>
      <c r="E32" s="23">
        <v>789.72247030000005</v>
      </c>
      <c r="F32" s="23">
        <v>634.2037828</v>
      </c>
      <c r="G32" s="77" t="s">
        <v>361</v>
      </c>
      <c r="H32" s="77" t="s">
        <v>362</v>
      </c>
      <c r="I32" s="77" t="s">
        <v>363</v>
      </c>
    </row>
    <row r="33" spans="1:9" ht="11.25" customHeight="1">
      <c r="A33" s="210"/>
      <c r="B33" s="82" t="s">
        <v>278</v>
      </c>
      <c r="C33" s="23">
        <v>922.43654857495301</v>
      </c>
      <c r="D33" s="23">
        <v>1087.5999999999999</v>
      </c>
      <c r="E33" s="23">
        <v>1233.02</v>
      </c>
      <c r="F33" s="23">
        <v>990.65</v>
      </c>
      <c r="G33" s="77" t="s">
        <v>364</v>
      </c>
      <c r="H33" s="77" t="s">
        <v>365</v>
      </c>
      <c r="I33" s="77" t="s">
        <v>292</v>
      </c>
    </row>
    <row r="34" spans="1:9" ht="11.25" customHeight="1">
      <c r="A34" s="210"/>
      <c r="B34" s="82" t="s">
        <v>279</v>
      </c>
      <c r="C34" s="23">
        <v>2936.4727130000001</v>
      </c>
      <c r="D34" s="23">
        <v>3653.8810429999999</v>
      </c>
      <c r="E34" s="23">
        <v>4179.1386659999998</v>
      </c>
      <c r="F34" s="23">
        <v>3303.7092950000001</v>
      </c>
      <c r="G34" s="77" t="s">
        <v>366</v>
      </c>
      <c r="H34" s="77" t="s">
        <v>367</v>
      </c>
      <c r="I34" s="77" t="s">
        <v>363</v>
      </c>
    </row>
    <row r="35" spans="1:9" ht="11.25" customHeight="1">
      <c r="A35" s="210"/>
      <c r="B35" s="83" t="s">
        <v>280</v>
      </c>
      <c r="C35" s="33">
        <v>1257.4238680000001</v>
      </c>
      <c r="D35" s="33">
        <v>1490.4176279999999</v>
      </c>
      <c r="E35" s="33">
        <v>1670.7082230000001</v>
      </c>
      <c r="F35" s="33">
        <v>1370.223898</v>
      </c>
      <c r="G35" s="79" t="s">
        <v>368</v>
      </c>
      <c r="H35" s="79" t="s">
        <v>334</v>
      </c>
      <c r="I35" s="79" t="s">
        <v>369</v>
      </c>
    </row>
    <row r="36" spans="1:9" ht="11.25" customHeight="1">
      <c r="A36" s="37" t="s">
        <v>53</v>
      </c>
      <c r="B36" s="82"/>
      <c r="C36" s="84"/>
      <c r="D36" s="84"/>
      <c r="E36" s="85"/>
      <c r="F36" s="85"/>
      <c r="G36" s="86"/>
      <c r="H36" s="86"/>
      <c r="I36" s="86"/>
    </row>
    <row r="37" spans="1:9" ht="11.25" customHeight="1">
      <c r="A37" s="87" t="s">
        <v>370</v>
      </c>
      <c r="B37" s="82"/>
      <c r="C37" s="84"/>
      <c r="D37" s="84"/>
      <c r="E37" s="85"/>
      <c r="F37" s="85"/>
      <c r="G37" s="86"/>
      <c r="H37" s="86"/>
      <c r="I37" s="86"/>
    </row>
    <row r="38" spans="1:9" ht="11.25" customHeight="1">
      <c r="A38" s="88" t="s">
        <v>371</v>
      </c>
      <c r="B38" s="88"/>
      <c r="C38" s="89"/>
      <c r="D38" s="89"/>
      <c r="E38" s="89"/>
      <c r="F38" s="89"/>
      <c r="G38"/>
      <c r="H38" s="89"/>
      <c r="I38" s="89"/>
    </row>
    <row r="39" spans="1:9" ht="11.25" customHeight="1">
      <c r="A39" s="88" t="s">
        <v>372</v>
      </c>
      <c r="B39" s="88"/>
      <c r="C39" s="89"/>
      <c r="D39" s="43"/>
      <c r="E39" s="43"/>
      <c r="F39" s="43"/>
      <c r="G39" s="89"/>
      <c r="H39" s="89"/>
      <c r="I39" s="89"/>
    </row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6">
    <mergeCell ref="A29:A35"/>
    <mergeCell ref="A2:B3"/>
    <mergeCell ref="C2:F2"/>
    <mergeCell ref="G2:I2"/>
    <mergeCell ref="A6:A10"/>
    <mergeCell ref="A11:A28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048576"/>
  <sheetViews>
    <sheetView tabSelected="1" workbookViewId="0"/>
  </sheetViews>
  <sheetFormatPr baseColWidth="10" defaultRowHeight="11.25" customHeight="1"/>
  <cols>
    <col min="1" max="1" width="24.6640625" style="8" customWidth="1"/>
    <col min="2" max="257" width="10.5" style="3" customWidth="1"/>
    <col min="258" max="1024" width="10.5" customWidth="1"/>
  </cols>
  <sheetData>
    <row r="1" spans="1:14" ht="11.25" customHeight="1">
      <c r="A1" s="1" t="s">
        <v>15</v>
      </c>
      <c r="B1" s="10"/>
    </row>
    <row r="2" spans="1:14" s="90" customFormat="1" ht="29" customHeight="1">
      <c r="A2" s="13"/>
      <c r="B2" s="14" t="s">
        <v>35</v>
      </c>
      <c r="C2" s="13" t="s">
        <v>373</v>
      </c>
      <c r="D2" s="13" t="s">
        <v>374</v>
      </c>
      <c r="E2" s="13" t="s">
        <v>375</v>
      </c>
      <c r="F2" s="13" t="s">
        <v>376</v>
      </c>
      <c r="G2" s="13" t="s">
        <v>377</v>
      </c>
      <c r="H2" s="13" t="s">
        <v>378</v>
      </c>
      <c r="I2" s="13" t="s">
        <v>379</v>
      </c>
      <c r="J2" s="13" t="s">
        <v>380</v>
      </c>
      <c r="K2" s="13" t="s">
        <v>381</v>
      </c>
      <c r="L2" s="13" t="s">
        <v>382</v>
      </c>
      <c r="M2" s="13" t="s">
        <v>383</v>
      </c>
      <c r="N2" s="13" t="s">
        <v>384</v>
      </c>
    </row>
    <row r="3" spans="1:14" s="94" customFormat="1" ht="12.75" customHeight="1">
      <c r="A3" s="91" t="s">
        <v>41</v>
      </c>
      <c r="B3" s="92">
        <v>136340.68682083601</v>
      </c>
      <c r="C3" s="93">
        <v>135409.31706913901</v>
      </c>
      <c r="D3" s="93">
        <v>141049.11899553801</v>
      </c>
      <c r="E3" s="93">
        <v>147412.78258582001</v>
      </c>
      <c r="F3" s="93">
        <v>134208.91872633999</v>
      </c>
      <c r="G3" s="93">
        <v>121478.102453289</v>
      </c>
      <c r="H3" s="93">
        <v>130733.568751427</v>
      </c>
      <c r="I3" s="93">
        <v>157183.25795923601</v>
      </c>
      <c r="J3" s="93">
        <v>155606.12744956301</v>
      </c>
      <c r="K3" s="93">
        <v>130441.32245449899</v>
      </c>
      <c r="L3" s="93">
        <v>126113.57750010899</v>
      </c>
      <c r="M3" s="93">
        <v>124111.136357282</v>
      </c>
      <c r="N3" s="93">
        <v>132341.01154779599</v>
      </c>
    </row>
    <row r="4" spans="1:14" s="94" customFormat="1" ht="12.75" customHeight="1">
      <c r="A4" s="91" t="s">
        <v>50</v>
      </c>
      <c r="B4" s="92">
        <v>29341.283292332599</v>
      </c>
      <c r="C4" s="93">
        <v>23277.941250509299</v>
      </c>
      <c r="D4" s="93">
        <v>24235.755677427998</v>
      </c>
      <c r="E4" s="93">
        <v>25986.3883357593</v>
      </c>
      <c r="F4" s="93">
        <v>27814.251936319899</v>
      </c>
      <c r="G4" s="93">
        <v>29357.9702694226</v>
      </c>
      <c r="H4" s="93">
        <v>31321.528368764801</v>
      </c>
      <c r="I4" s="93">
        <v>37422.785405831302</v>
      </c>
      <c r="J4" s="93">
        <v>37161.052618006601</v>
      </c>
      <c r="K4" s="93">
        <v>30663.960374054001</v>
      </c>
      <c r="L4" s="93">
        <v>29899.634674115001</v>
      </c>
      <c r="M4" s="93">
        <v>28863.325699823101</v>
      </c>
      <c r="N4" s="93">
        <v>26090.804897957001</v>
      </c>
    </row>
    <row r="5" spans="1:14" s="94" customFormat="1" ht="12.75" customHeight="1">
      <c r="A5" s="91" t="s">
        <v>47</v>
      </c>
      <c r="B5" s="92">
        <v>46089.236047404796</v>
      </c>
      <c r="C5" s="93">
        <v>31449.066129851701</v>
      </c>
      <c r="D5" s="93">
        <v>32893.931224448199</v>
      </c>
      <c r="E5" s="93">
        <v>37132.622291188898</v>
      </c>
      <c r="F5" s="93">
        <v>42649.390989057101</v>
      </c>
      <c r="G5" s="93">
        <v>46714.086997872502</v>
      </c>
      <c r="H5" s="93">
        <v>49975.994414057503</v>
      </c>
      <c r="I5" s="93">
        <v>65739.751108707394</v>
      </c>
      <c r="J5" s="93">
        <v>67963.5305536175</v>
      </c>
      <c r="K5" s="93">
        <v>50302.630023705402</v>
      </c>
      <c r="L5" s="93">
        <v>45949.073771703101</v>
      </c>
      <c r="M5" s="93">
        <v>42532.3361841921</v>
      </c>
      <c r="N5" s="93">
        <v>39768.4188804566</v>
      </c>
    </row>
    <row r="6" spans="1:14" s="94" customFormat="1" ht="12.75" customHeight="1">
      <c r="A6" s="91" t="s">
        <v>51</v>
      </c>
      <c r="B6" s="92">
        <v>23846.9186778607</v>
      </c>
      <c r="C6" s="93">
        <v>17605.618064620801</v>
      </c>
      <c r="D6" s="93">
        <v>18544.704044005299</v>
      </c>
      <c r="E6" s="93">
        <v>20549.907800269699</v>
      </c>
      <c r="F6" s="93">
        <v>23229.738165851399</v>
      </c>
      <c r="G6" s="93">
        <v>24268.592663210999</v>
      </c>
      <c r="H6" s="93">
        <v>25944.321181266001</v>
      </c>
      <c r="I6" s="93">
        <v>30076.744714750101</v>
      </c>
      <c r="J6" s="93">
        <v>29850.017698064701</v>
      </c>
      <c r="K6" s="93">
        <v>25700.422337195901</v>
      </c>
      <c r="L6" s="93">
        <v>24814.9903058665</v>
      </c>
      <c r="M6" s="93">
        <v>23702.007166717998</v>
      </c>
      <c r="N6" s="93">
        <v>21875.959992509401</v>
      </c>
    </row>
    <row r="7" spans="1:14" s="94" customFormat="1" ht="12.75" customHeight="1">
      <c r="A7" s="91" t="s">
        <v>52</v>
      </c>
      <c r="B7" s="92">
        <v>12024.8395458552</v>
      </c>
      <c r="C7" s="93">
        <v>5843.8939294985803</v>
      </c>
      <c r="D7" s="93">
        <v>5971.31973855664</v>
      </c>
      <c r="E7" s="93">
        <v>6408.22022552212</v>
      </c>
      <c r="F7" s="93">
        <v>9360.5529480954701</v>
      </c>
      <c r="G7" s="93">
        <v>13655.227758520001</v>
      </c>
      <c r="H7" s="93">
        <v>17433.179552886999</v>
      </c>
      <c r="I7" s="93">
        <v>22014.897453718699</v>
      </c>
      <c r="J7" s="93">
        <v>22417.287442389199</v>
      </c>
      <c r="K7" s="93">
        <v>16613.2855377821</v>
      </c>
      <c r="L7" s="93">
        <v>10061.9859725352</v>
      </c>
      <c r="M7" s="93">
        <v>7387.8903176050899</v>
      </c>
      <c r="N7" s="93">
        <v>7130.3336731519003</v>
      </c>
    </row>
    <row r="8" spans="1:14" s="94" customFormat="1" ht="12.75" customHeight="1">
      <c r="A8" s="91" t="s">
        <v>45</v>
      </c>
      <c r="B8" s="92">
        <v>58984.761389128696</v>
      </c>
      <c r="C8" s="93">
        <v>47272.684069918498</v>
      </c>
      <c r="D8" s="93">
        <v>48551.298112211698</v>
      </c>
      <c r="E8" s="93">
        <v>52359.720794081899</v>
      </c>
      <c r="F8" s="93">
        <v>54965.530489007302</v>
      </c>
      <c r="G8" s="93">
        <v>57765.777483058999</v>
      </c>
      <c r="H8" s="93">
        <v>61373.439380410498</v>
      </c>
      <c r="I8" s="93">
        <v>70962.684091699397</v>
      </c>
      <c r="J8" s="93">
        <v>71940.061605548006</v>
      </c>
      <c r="K8" s="93">
        <v>62859.378288803797</v>
      </c>
      <c r="L8" s="93">
        <v>62289.717542602899</v>
      </c>
      <c r="M8" s="93">
        <v>61047.206208729498</v>
      </c>
      <c r="N8" s="93">
        <v>56429.638603472296</v>
      </c>
    </row>
    <row r="9" spans="1:14" s="94" customFormat="1" ht="12.75" customHeight="1">
      <c r="A9" s="91" t="s">
        <v>46</v>
      </c>
      <c r="B9" s="92">
        <v>48828.439427674697</v>
      </c>
      <c r="C9" s="93">
        <v>35526.457263710399</v>
      </c>
      <c r="D9" s="93">
        <v>37058.253299475102</v>
      </c>
      <c r="E9" s="93">
        <v>41236.761286443398</v>
      </c>
      <c r="F9" s="93">
        <v>46929.734393410101</v>
      </c>
      <c r="G9" s="93">
        <v>49336.497198089797</v>
      </c>
      <c r="H9" s="93">
        <v>52402.986389614998</v>
      </c>
      <c r="I9" s="93">
        <v>61243.127793678497</v>
      </c>
      <c r="J9" s="93">
        <v>61606.6313559396</v>
      </c>
      <c r="K9" s="93">
        <v>52966.6887589982</v>
      </c>
      <c r="L9" s="93">
        <v>51853.3212525829</v>
      </c>
      <c r="M9" s="93">
        <v>50733.564119789</v>
      </c>
      <c r="N9" s="93">
        <v>45047.250020364001</v>
      </c>
    </row>
    <row r="10" spans="1:14" s="94" customFormat="1" ht="12.75" customHeight="1">
      <c r="A10" s="91" t="s">
        <v>40</v>
      </c>
      <c r="B10" s="92">
        <v>267262.408246101</v>
      </c>
      <c r="C10" s="93">
        <v>224045.92722854801</v>
      </c>
      <c r="D10" s="93">
        <v>233561.23402165301</v>
      </c>
      <c r="E10" s="93">
        <v>247069.51230062899</v>
      </c>
      <c r="F10" s="93">
        <v>262262.012011368</v>
      </c>
      <c r="G10" s="93">
        <v>269201.85394607199</v>
      </c>
      <c r="H10" s="93">
        <v>282584.69202540402</v>
      </c>
      <c r="I10" s="93">
        <v>295313.53418688901</v>
      </c>
      <c r="J10" s="93">
        <v>283438.614333137</v>
      </c>
      <c r="K10" s="93">
        <v>279221.30499614403</v>
      </c>
      <c r="L10" s="93">
        <v>284487.23752814397</v>
      </c>
      <c r="M10" s="93">
        <v>285662.21005514002</v>
      </c>
      <c r="N10" s="93">
        <v>260300.76632008</v>
      </c>
    </row>
    <row r="11" spans="1:14" s="94" customFormat="1" ht="12.75" customHeight="1">
      <c r="A11" s="22" t="s">
        <v>49</v>
      </c>
      <c r="B11" s="92">
        <v>37730.668112525898</v>
      </c>
      <c r="C11" s="93">
        <v>26827.354967554002</v>
      </c>
      <c r="D11" s="93">
        <v>28545.450510334402</v>
      </c>
      <c r="E11" s="93">
        <v>32295.540433503498</v>
      </c>
      <c r="F11" s="93">
        <v>36476.810696562301</v>
      </c>
      <c r="G11" s="93">
        <v>39143.237683430598</v>
      </c>
      <c r="H11" s="93">
        <v>41663.844608290601</v>
      </c>
      <c r="I11" s="93">
        <v>49050.026345022401</v>
      </c>
      <c r="J11" s="93">
        <v>49877.812571123897</v>
      </c>
      <c r="K11" s="93">
        <v>40792.694215056603</v>
      </c>
      <c r="L11" s="93">
        <v>38703.410073179897</v>
      </c>
      <c r="M11" s="93">
        <v>36238.662594893103</v>
      </c>
      <c r="N11" s="93">
        <v>33153.172651359797</v>
      </c>
    </row>
    <row r="12" spans="1:14" s="94" customFormat="1" ht="12.75" customHeight="1">
      <c r="A12" s="22" t="s">
        <v>44</v>
      </c>
      <c r="B12" s="92">
        <v>85951.616930650605</v>
      </c>
      <c r="C12" s="93">
        <v>57554.461122433</v>
      </c>
      <c r="D12" s="93">
        <v>60869.9182396291</v>
      </c>
      <c r="E12" s="93">
        <v>67185.218218872003</v>
      </c>
      <c r="F12" s="93">
        <v>79186.6996460472</v>
      </c>
      <c r="G12" s="93">
        <v>86740.003464761205</v>
      </c>
      <c r="H12" s="93">
        <v>94850.094703893701</v>
      </c>
      <c r="I12" s="93">
        <v>126585.90040438699</v>
      </c>
      <c r="J12" s="93">
        <v>129721.633068176</v>
      </c>
      <c r="K12" s="93">
        <v>94674.202842024504</v>
      </c>
      <c r="L12" s="93">
        <v>84549.934184961603</v>
      </c>
      <c r="M12" s="93">
        <v>77470.651707491605</v>
      </c>
      <c r="N12" s="93">
        <v>72030.685565131702</v>
      </c>
    </row>
    <row r="13" spans="1:14" s="94" customFormat="1" ht="12.75" customHeight="1">
      <c r="A13" s="22" t="s">
        <v>43</v>
      </c>
      <c r="B13" s="92">
        <v>89831.049329821704</v>
      </c>
      <c r="C13" s="93">
        <v>63090.479055059099</v>
      </c>
      <c r="D13" s="93">
        <v>66526.709212892398</v>
      </c>
      <c r="E13" s="93">
        <v>72812.398732173795</v>
      </c>
      <c r="F13" s="93">
        <v>81545.252914404497</v>
      </c>
      <c r="G13" s="93">
        <v>91597.736359800896</v>
      </c>
      <c r="H13" s="93">
        <v>101284.315928821</v>
      </c>
      <c r="I13" s="93">
        <v>128776.542941601</v>
      </c>
      <c r="J13" s="93">
        <v>130639.275156615</v>
      </c>
      <c r="K13" s="93">
        <v>98806.493872450097</v>
      </c>
      <c r="L13" s="93">
        <v>87406.973876898497</v>
      </c>
      <c r="M13" s="93">
        <v>80124.894127578198</v>
      </c>
      <c r="N13" s="93">
        <v>75361.519779565002</v>
      </c>
    </row>
    <row r="14" spans="1:14" s="94" customFormat="1" ht="12.75" customHeight="1">
      <c r="A14" s="22" t="s">
        <v>48</v>
      </c>
      <c r="B14" s="92">
        <v>43517.930023738299</v>
      </c>
      <c r="C14" s="93">
        <v>29049.852188622499</v>
      </c>
      <c r="D14" s="93">
        <v>30993.520113400398</v>
      </c>
      <c r="E14" s="93">
        <v>35268.868704697299</v>
      </c>
      <c r="F14" s="93">
        <v>40796.644681375197</v>
      </c>
      <c r="G14" s="93">
        <v>44731.624113891798</v>
      </c>
      <c r="H14" s="93">
        <v>48948.493915414401</v>
      </c>
      <c r="I14" s="93">
        <v>63069.7290460652</v>
      </c>
      <c r="J14" s="93">
        <v>64356.338612467101</v>
      </c>
      <c r="K14" s="93">
        <v>46973.165780184703</v>
      </c>
      <c r="L14" s="93">
        <v>42431.351065832503</v>
      </c>
      <c r="M14" s="93">
        <v>39930.274612156398</v>
      </c>
      <c r="N14" s="93">
        <v>35665.297450752398</v>
      </c>
    </row>
    <row r="15" spans="1:14" s="94" customFormat="1" ht="12.75" customHeight="1">
      <c r="A15" s="22" t="s">
        <v>42</v>
      </c>
      <c r="B15" s="92">
        <v>118052.157212447</v>
      </c>
      <c r="C15" s="93">
        <v>86569.724047508993</v>
      </c>
      <c r="D15" s="93">
        <v>90718.642778086505</v>
      </c>
      <c r="E15" s="93">
        <v>98473.622153056203</v>
      </c>
      <c r="F15" s="93">
        <v>109714.123368628</v>
      </c>
      <c r="G15" s="93">
        <v>121324.248669083</v>
      </c>
      <c r="H15" s="93">
        <v>135308.41868175101</v>
      </c>
      <c r="I15" s="93">
        <v>163876.176185922</v>
      </c>
      <c r="J15" s="93">
        <v>162221.229874732</v>
      </c>
      <c r="K15" s="93">
        <v>131996.83280209801</v>
      </c>
      <c r="L15" s="93">
        <v>115790.33512732</v>
      </c>
      <c r="M15" s="93">
        <v>103288.279703847</v>
      </c>
      <c r="N15" s="93">
        <v>97344.253157334402</v>
      </c>
    </row>
    <row r="16" spans="1:14" s="97" customFormat="1" ht="12.75" customHeight="1">
      <c r="A16" s="95" t="s">
        <v>39</v>
      </c>
      <c r="B16" s="96">
        <v>997801.99505637703</v>
      </c>
      <c r="C16" s="96">
        <v>783522.77638697403</v>
      </c>
      <c r="D16" s="96">
        <v>819519.85596765904</v>
      </c>
      <c r="E16" s="96">
        <v>884191.56386201701</v>
      </c>
      <c r="F16" s="96">
        <v>949139.660966467</v>
      </c>
      <c r="G16" s="96">
        <v>995314.95906050305</v>
      </c>
      <c r="H16" s="96">
        <v>1073824.877902</v>
      </c>
      <c r="I16" s="96">
        <v>1271315.15763751</v>
      </c>
      <c r="J16" s="96">
        <v>1266799.61233938</v>
      </c>
      <c r="K16" s="96">
        <v>1062012.382283</v>
      </c>
      <c r="L16" s="96">
        <v>1004351.54287585</v>
      </c>
      <c r="M16" s="96">
        <v>961092.43885524501</v>
      </c>
      <c r="N16" s="96">
        <v>902539.11253993004</v>
      </c>
    </row>
    <row r="17" spans="1:14" ht="11.25" customHeigh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s="90" customFormat="1" ht="29" customHeight="1">
      <c r="A18" s="13"/>
      <c r="B18" s="99" t="s">
        <v>35</v>
      </c>
      <c r="C18" s="100" t="s">
        <v>373</v>
      </c>
      <c r="D18" s="100" t="s">
        <v>374</v>
      </c>
      <c r="E18" s="100" t="s">
        <v>375</v>
      </c>
      <c r="F18" s="100" t="s">
        <v>376</v>
      </c>
      <c r="G18" s="100" t="s">
        <v>377</v>
      </c>
      <c r="H18" s="100" t="s">
        <v>378</v>
      </c>
      <c r="I18" s="100" t="s">
        <v>379</v>
      </c>
      <c r="J18" s="100" t="s">
        <v>380</v>
      </c>
      <c r="K18" s="100" t="s">
        <v>381</v>
      </c>
      <c r="L18" s="100" t="s">
        <v>382</v>
      </c>
      <c r="M18" s="100" t="s">
        <v>383</v>
      </c>
      <c r="N18" s="100" t="s">
        <v>384</v>
      </c>
    </row>
    <row r="19" spans="1:14" s="94" customFormat="1" ht="12.75" customHeight="1">
      <c r="A19" s="91" t="s">
        <v>41</v>
      </c>
      <c r="B19" s="101">
        <f t="shared" ref="B19:N19" si="0">B3/$B3*100</f>
        <v>100</v>
      </c>
      <c r="C19" s="101">
        <f t="shared" si="0"/>
        <v>99.316880548708909</v>
      </c>
      <c r="D19" s="101">
        <f t="shared" si="0"/>
        <v>103.4534314623846</v>
      </c>
      <c r="E19" s="101">
        <f t="shared" si="0"/>
        <v>108.12090361517228</v>
      </c>
      <c r="F19" s="101">
        <f t="shared" si="0"/>
        <v>98.436440255506881</v>
      </c>
      <c r="G19" s="101">
        <f t="shared" si="0"/>
        <v>89.098936851420007</v>
      </c>
      <c r="H19" s="101">
        <f t="shared" si="0"/>
        <v>95.887421282557213</v>
      </c>
      <c r="I19" s="101">
        <f t="shared" si="0"/>
        <v>115.28712494003277</v>
      </c>
      <c r="J19" s="101">
        <f t="shared" si="0"/>
        <v>114.13036788793906</v>
      </c>
      <c r="K19" s="101">
        <f t="shared" si="0"/>
        <v>95.673071257086079</v>
      </c>
      <c r="L19" s="101">
        <f t="shared" si="0"/>
        <v>92.498857414319488</v>
      </c>
      <c r="M19" s="101">
        <f t="shared" si="0"/>
        <v>91.030153398284725</v>
      </c>
      <c r="N19" s="101">
        <f t="shared" si="0"/>
        <v>97.066411086592254</v>
      </c>
    </row>
    <row r="20" spans="1:14" s="94" customFormat="1" ht="12.75" customHeight="1">
      <c r="A20" s="91" t="s">
        <v>50</v>
      </c>
      <c r="B20" s="92">
        <f t="shared" ref="B20:N20" si="1">B4/$B4*100</f>
        <v>100</v>
      </c>
      <c r="C20" s="92">
        <f t="shared" si="1"/>
        <v>79.335116390741646</v>
      </c>
      <c r="D20" s="92">
        <f t="shared" si="1"/>
        <v>82.599508126358032</v>
      </c>
      <c r="E20" s="92">
        <f t="shared" si="1"/>
        <v>88.565956972134231</v>
      </c>
      <c r="F20" s="92">
        <f t="shared" si="1"/>
        <v>94.795621783823819</v>
      </c>
      <c r="G20" s="92">
        <f t="shared" si="1"/>
        <v>100.05687200837042</v>
      </c>
      <c r="H20" s="92">
        <f t="shared" si="1"/>
        <v>106.74900636315957</v>
      </c>
      <c r="I20" s="92">
        <f t="shared" si="1"/>
        <v>127.54311061646899</v>
      </c>
      <c r="J20" s="92">
        <f t="shared" si="1"/>
        <v>126.65108150779977</v>
      </c>
      <c r="K20" s="92">
        <f t="shared" si="1"/>
        <v>104.50790467664051</v>
      </c>
      <c r="L20" s="92">
        <f t="shared" si="1"/>
        <v>101.90295487835159</v>
      </c>
      <c r="M20" s="92">
        <f t="shared" si="1"/>
        <v>98.371040599187438</v>
      </c>
      <c r="N20" s="92">
        <f t="shared" si="1"/>
        <v>88.921826076963015</v>
      </c>
    </row>
    <row r="21" spans="1:14" s="94" customFormat="1" ht="12.75" customHeight="1">
      <c r="A21" s="91" t="s">
        <v>47</v>
      </c>
      <c r="B21" s="92">
        <f t="shared" ref="B21:N21" si="2">B5/$B5*100</f>
        <v>100</v>
      </c>
      <c r="C21" s="92">
        <f t="shared" si="2"/>
        <v>68.235164708534029</v>
      </c>
      <c r="D21" s="92">
        <f t="shared" si="2"/>
        <v>71.370094289728186</v>
      </c>
      <c r="E21" s="92">
        <f t="shared" si="2"/>
        <v>80.566799269565621</v>
      </c>
      <c r="F21" s="92">
        <f t="shared" si="2"/>
        <v>92.536554403267473</v>
      </c>
      <c r="G21" s="92">
        <f t="shared" si="2"/>
        <v>101.35574160922307</v>
      </c>
      <c r="H21" s="92">
        <f t="shared" si="2"/>
        <v>108.43311519126723</v>
      </c>
      <c r="I21" s="92">
        <f t="shared" si="2"/>
        <v>142.63580121200357</v>
      </c>
      <c r="J21" s="92">
        <f t="shared" si="2"/>
        <v>147.46074437795852</v>
      </c>
      <c r="K21" s="92">
        <f t="shared" si="2"/>
        <v>109.14181778141634</v>
      </c>
      <c r="L21" s="92">
        <f t="shared" si="2"/>
        <v>99.695889349180064</v>
      </c>
      <c r="M21" s="92">
        <f t="shared" si="2"/>
        <v>92.282580124447563</v>
      </c>
      <c r="N21" s="92">
        <f t="shared" si="2"/>
        <v>86.285697683409296</v>
      </c>
    </row>
    <row r="22" spans="1:14" s="94" customFormat="1" ht="12.75" customHeight="1">
      <c r="A22" s="91" t="s">
        <v>51</v>
      </c>
      <c r="B22" s="92">
        <f t="shared" ref="B22:N22" si="3">B6/$B6*100</f>
        <v>100</v>
      </c>
      <c r="C22" s="92">
        <f t="shared" si="3"/>
        <v>73.827643321339139</v>
      </c>
      <c r="D22" s="92">
        <f t="shared" si="3"/>
        <v>77.765619510507506</v>
      </c>
      <c r="E22" s="92">
        <f t="shared" si="3"/>
        <v>86.174268792840223</v>
      </c>
      <c r="F22" s="92">
        <f t="shared" si="3"/>
        <v>97.411906668754284</v>
      </c>
      <c r="G22" s="92">
        <f t="shared" si="3"/>
        <v>101.7682535469112</v>
      </c>
      <c r="H22" s="92">
        <f t="shared" si="3"/>
        <v>108.79527678916654</v>
      </c>
      <c r="I22" s="92">
        <f t="shared" si="3"/>
        <v>126.12423903081921</v>
      </c>
      <c r="J22" s="92">
        <f t="shared" si="3"/>
        <v>125.17347880997822</v>
      </c>
      <c r="K22" s="92">
        <f t="shared" si="3"/>
        <v>107.77250798886642</v>
      </c>
      <c r="L22" s="92">
        <f t="shared" si="3"/>
        <v>104.0595250106864</v>
      </c>
      <c r="M22" s="92">
        <f t="shared" si="3"/>
        <v>99.392326056459297</v>
      </c>
      <c r="N22" s="92">
        <f t="shared" si="3"/>
        <v>91.73495447367327</v>
      </c>
    </row>
    <row r="23" spans="1:14" s="94" customFormat="1" ht="12.75" customHeight="1">
      <c r="A23" s="91" t="s">
        <v>52</v>
      </c>
      <c r="B23" s="92">
        <f t="shared" ref="B23:N23" si="4">B7/$B7*100</f>
        <v>100</v>
      </c>
      <c r="C23" s="92">
        <f t="shared" si="4"/>
        <v>48.598518984088166</v>
      </c>
      <c r="D23" s="92">
        <f t="shared" si="4"/>
        <v>49.658207211711805</v>
      </c>
      <c r="E23" s="92">
        <f t="shared" si="4"/>
        <v>53.291523775308477</v>
      </c>
      <c r="F23" s="92">
        <f t="shared" si="4"/>
        <v>77.84347485386553</v>
      </c>
      <c r="G23" s="92">
        <f t="shared" si="4"/>
        <v>113.55850285109852</v>
      </c>
      <c r="H23" s="92">
        <f t="shared" si="4"/>
        <v>144.97640061148243</v>
      </c>
      <c r="I23" s="92">
        <f t="shared" si="4"/>
        <v>183.07851318737085</v>
      </c>
      <c r="J23" s="92">
        <f t="shared" si="4"/>
        <v>186.42483633069463</v>
      </c>
      <c r="K23" s="92">
        <f t="shared" si="4"/>
        <v>138.15806418397054</v>
      </c>
      <c r="L23" s="92">
        <f t="shared" si="4"/>
        <v>83.676675552842866</v>
      </c>
      <c r="M23" s="92">
        <f t="shared" si="4"/>
        <v>61.438577117243909</v>
      </c>
      <c r="N23" s="92">
        <f t="shared" si="4"/>
        <v>59.296705340318901</v>
      </c>
    </row>
    <row r="24" spans="1:14" s="94" customFormat="1" ht="12.75" customHeight="1">
      <c r="A24" s="91" t="s">
        <v>45</v>
      </c>
      <c r="B24" s="92">
        <f t="shared" ref="B24:N24" si="5">B8/$B8*100</f>
        <v>100</v>
      </c>
      <c r="C24" s="92">
        <f t="shared" si="5"/>
        <v>80.143893026972862</v>
      </c>
      <c r="D24" s="92">
        <f t="shared" si="5"/>
        <v>82.311595349032032</v>
      </c>
      <c r="E24" s="92">
        <f t="shared" si="5"/>
        <v>88.768216673217154</v>
      </c>
      <c r="F24" s="92">
        <f t="shared" si="5"/>
        <v>93.185984302613164</v>
      </c>
      <c r="G24" s="92">
        <f t="shared" si="5"/>
        <v>97.933391816188035</v>
      </c>
      <c r="H24" s="92">
        <f t="shared" si="5"/>
        <v>104.04965271542498</v>
      </c>
      <c r="I24" s="92">
        <f t="shared" si="5"/>
        <v>120.30680877650937</v>
      </c>
      <c r="J24" s="92">
        <f t="shared" si="5"/>
        <v>121.96380880639973</v>
      </c>
      <c r="K24" s="92">
        <f t="shared" si="5"/>
        <v>106.56884389870436</v>
      </c>
      <c r="L24" s="92">
        <f t="shared" si="5"/>
        <v>105.60306776808174</v>
      </c>
      <c r="M24" s="92">
        <f t="shared" si="5"/>
        <v>103.49657228583943</v>
      </c>
      <c r="N24" s="92">
        <f t="shared" si="5"/>
        <v>95.66816458101782</v>
      </c>
    </row>
    <row r="25" spans="1:14" s="94" customFormat="1" ht="12.75" customHeight="1">
      <c r="A25" s="91" t="s">
        <v>46</v>
      </c>
      <c r="B25" s="92">
        <f t="shared" ref="B25:N25" si="6">B9/$B9*100</f>
        <v>100</v>
      </c>
      <c r="C25" s="92">
        <f t="shared" si="6"/>
        <v>72.757715954311081</v>
      </c>
      <c r="D25" s="92">
        <f t="shared" si="6"/>
        <v>75.894814034280685</v>
      </c>
      <c r="E25" s="92">
        <f t="shared" si="6"/>
        <v>84.452343285563757</v>
      </c>
      <c r="F25" s="92">
        <f t="shared" si="6"/>
        <v>96.111477129886609</v>
      </c>
      <c r="G25" s="92">
        <f t="shared" si="6"/>
        <v>101.04049561356069</v>
      </c>
      <c r="H25" s="92">
        <f t="shared" si="6"/>
        <v>107.32062503704415</v>
      </c>
      <c r="I25" s="92">
        <f t="shared" si="6"/>
        <v>125.42511804906769</v>
      </c>
      <c r="J25" s="92">
        <f t="shared" si="6"/>
        <v>126.16956855070522</v>
      </c>
      <c r="K25" s="92">
        <f t="shared" si="6"/>
        <v>108.47508005545237</v>
      </c>
      <c r="L25" s="92">
        <f t="shared" si="6"/>
        <v>106.19491808536846</v>
      </c>
      <c r="M25" s="92">
        <f t="shared" si="6"/>
        <v>103.90167024472736</v>
      </c>
      <c r="N25" s="92">
        <f t="shared" si="6"/>
        <v>92.256173960031134</v>
      </c>
    </row>
    <row r="26" spans="1:14" s="94" customFormat="1" ht="12.75" customHeight="1">
      <c r="A26" s="91" t="s">
        <v>40</v>
      </c>
      <c r="B26" s="92">
        <f t="shared" ref="B26:N26" si="7">B10/$B10*100</f>
        <v>100</v>
      </c>
      <c r="C26" s="92">
        <f t="shared" si="7"/>
        <v>83.829944023493823</v>
      </c>
      <c r="D26" s="92">
        <f t="shared" si="7"/>
        <v>87.390230281313933</v>
      </c>
      <c r="E26" s="92">
        <f t="shared" si="7"/>
        <v>92.444543144699225</v>
      </c>
      <c r="F26" s="92">
        <f t="shared" si="7"/>
        <v>98.129031214098575</v>
      </c>
      <c r="G26" s="92">
        <f t="shared" si="7"/>
        <v>100.725670966111</v>
      </c>
      <c r="H26" s="92">
        <f t="shared" si="7"/>
        <v>105.73304860936294</v>
      </c>
      <c r="I26" s="92">
        <f t="shared" si="7"/>
        <v>110.49572445480544</v>
      </c>
      <c r="J26" s="92">
        <f t="shared" si="7"/>
        <v>106.05255568607336</v>
      </c>
      <c r="K26" s="92">
        <f t="shared" si="7"/>
        <v>104.47458990904212</v>
      </c>
      <c r="L26" s="92">
        <f t="shared" si="7"/>
        <v>106.4449128461725</v>
      </c>
      <c r="M26" s="92">
        <f t="shared" si="7"/>
        <v>106.88454539109595</v>
      </c>
      <c r="N26" s="92">
        <f t="shared" si="7"/>
        <v>97.395203473729623</v>
      </c>
    </row>
    <row r="27" spans="1:14" s="94" customFormat="1" ht="12.75" customHeight="1">
      <c r="A27" s="22" t="s">
        <v>49</v>
      </c>
      <c r="B27" s="92">
        <f t="shared" ref="B27:N27" si="8">B11/$B11*100</f>
        <v>100</v>
      </c>
      <c r="C27" s="92">
        <f t="shared" si="8"/>
        <v>71.102252649079929</v>
      </c>
      <c r="D27" s="92">
        <f t="shared" si="8"/>
        <v>75.655831021072828</v>
      </c>
      <c r="E27" s="92">
        <f t="shared" si="8"/>
        <v>85.594933906781165</v>
      </c>
      <c r="F27" s="92">
        <f t="shared" si="8"/>
        <v>96.676821591856893</v>
      </c>
      <c r="G27" s="92">
        <f t="shared" si="8"/>
        <v>103.74382337119484</v>
      </c>
      <c r="H27" s="92">
        <f t="shared" si="8"/>
        <v>110.42434892495041</v>
      </c>
      <c r="I27" s="92">
        <f t="shared" si="8"/>
        <v>130.00041822407772</v>
      </c>
      <c r="J27" s="92">
        <f t="shared" si="8"/>
        <v>132.19435293955308</v>
      </c>
      <c r="K27" s="92">
        <f t="shared" si="8"/>
        <v>108.11548338714461</v>
      </c>
      <c r="L27" s="92">
        <f t="shared" si="8"/>
        <v>102.57812015878687</v>
      </c>
      <c r="M27" s="92">
        <f t="shared" si="8"/>
        <v>96.045642464683851</v>
      </c>
      <c r="N27" s="92">
        <f t="shared" si="8"/>
        <v>87.867971360818657</v>
      </c>
    </row>
    <row r="28" spans="1:14" s="94" customFormat="1" ht="12.75" customHeight="1">
      <c r="A28" s="22" t="s">
        <v>44</v>
      </c>
      <c r="B28" s="92">
        <f t="shared" ref="B28:N28" si="9">B12/$B12*100</f>
        <v>100</v>
      </c>
      <c r="C28" s="92">
        <f t="shared" si="9"/>
        <v>66.961464109360932</v>
      </c>
      <c r="D28" s="92">
        <f t="shared" si="9"/>
        <v>70.818816926668788</v>
      </c>
      <c r="E28" s="92">
        <f t="shared" si="9"/>
        <v>78.166322656942995</v>
      </c>
      <c r="F28" s="92">
        <f t="shared" si="9"/>
        <v>92.129389153828683</v>
      </c>
      <c r="G28" s="92">
        <f t="shared" si="9"/>
        <v>100.91724456416766</v>
      </c>
      <c r="H28" s="92">
        <f t="shared" si="9"/>
        <v>110.35289165115157</v>
      </c>
      <c r="I28" s="92">
        <f t="shared" si="9"/>
        <v>147.27576388297831</v>
      </c>
      <c r="J28" s="92">
        <f t="shared" si="9"/>
        <v>150.92401713959717</v>
      </c>
      <c r="K28" s="92">
        <f t="shared" si="9"/>
        <v>110.14825110086252</v>
      </c>
      <c r="L28" s="92">
        <f t="shared" si="9"/>
        <v>98.369218874823559</v>
      </c>
      <c r="M28" s="92">
        <f t="shared" si="9"/>
        <v>90.132861339884045</v>
      </c>
      <c r="N28" s="92">
        <f t="shared" si="9"/>
        <v>83.80375859973536</v>
      </c>
    </row>
    <row r="29" spans="1:14" s="94" customFormat="1" ht="12.75" customHeight="1">
      <c r="A29" s="22" t="s">
        <v>43</v>
      </c>
      <c r="B29" s="92">
        <f t="shared" ref="B29:N29" si="10">B13/$B13*100</f>
        <v>100</v>
      </c>
      <c r="C29" s="92">
        <f t="shared" si="10"/>
        <v>70.2323745806614</v>
      </c>
      <c r="D29" s="92">
        <f t="shared" si="10"/>
        <v>74.057588895165182</v>
      </c>
      <c r="E29" s="92">
        <f t="shared" si="10"/>
        <v>81.054823777953871</v>
      </c>
      <c r="F29" s="92">
        <f t="shared" si="10"/>
        <v>90.776244430814486</v>
      </c>
      <c r="G29" s="92">
        <f t="shared" si="10"/>
        <v>101.96667749420656</v>
      </c>
      <c r="H29" s="92">
        <f t="shared" si="10"/>
        <v>112.74978605331407</v>
      </c>
      <c r="I29" s="92">
        <f t="shared" si="10"/>
        <v>143.35415638838626</v>
      </c>
      <c r="J29" s="92">
        <f t="shared" si="10"/>
        <v>145.42775146370909</v>
      </c>
      <c r="K29" s="92">
        <f t="shared" si="10"/>
        <v>109.99147244698695</v>
      </c>
      <c r="L29" s="92">
        <f t="shared" si="10"/>
        <v>97.301517158034045</v>
      </c>
      <c r="M29" s="92">
        <f t="shared" si="10"/>
        <v>89.195099829451394</v>
      </c>
      <c r="N29" s="92">
        <f t="shared" si="10"/>
        <v>83.892507481315619</v>
      </c>
    </row>
    <row r="30" spans="1:14" s="94" customFormat="1" ht="12.75" customHeight="1">
      <c r="A30" s="22" t="s">
        <v>48</v>
      </c>
      <c r="B30" s="92">
        <f t="shared" ref="B30:N30" si="11">B14/$B14*100</f>
        <v>100</v>
      </c>
      <c r="C30" s="92">
        <f t="shared" si="11"/>
        <v>66.753754539281374</v>
      </c>
      <c r="D30" s="92">
        <f t="shared" si="11"/>
        <v>71.220115700572052</v>
      </c>
      <c r="E30" s="92">
        <f t="shared" si="11"/>
        <v>81.044453827327544</v>
      </c>
      <c r="F30" s="92">
        <f t="shared" si="11"/>
        <v>93.746749119549833</v>
      </c>
      <c r="G30" s="92">
        <f t="shared" si="11"/>
        <v>102.7889517941029</v>
      </c>
      <c r="H30" s="92">
        <f t="shared" si="11"/>
        <v>112.4789113101515</v>
      </c>
      <c r="I30" s="92">
        <f t="shared" si="11"/>
        <v>144.92814573593395</v>
      </c>
      <c r="J30" s="92">
        <f t="shared" si="11"/>
        <v>147.88465025188881</v>
      </c>
      <c r="K30" s="92">
        <f t="shared" si="11"/>
        <v>107.93979804315516</v>
      </c>
      <c r="L30" s="92">
        <f t="shared" si="11"/>
        <v>97.503146502342631</v>
      </c>
      <c r="M30" s="92">
        <f t="shared" si="11"/>
        <v>91.755914379142354</v>
      </c>
      <c r="N30" s="92">
        <f t="shared" si="11"/>
        <v>81.955408796552547</v>
      </c>
    </row>
    <row r="31" spans="1:14" s="94" customFormat="1" ht="12.75" customHeight="1">
      <c r="A31" s="22" t="s">
        <v>42</v>
      </c>
      <c r="B31" s="92">
        <f t="shared" ref="B31:N31" si="12">B15/$B15*100</f>
        <v>100</v>
      </c>
      <c r="C31" s="92">
        <f t="shared" si="12"/>
        <v>73.331759530423383</v>
      </c>
      <c r="D31" s="92">
        <f t="shared" si="12"/>
        <v>76.84623891694666</v>
      </c>
      <c r="E31" s="92">
        <f t="shared" si="12"/>
        <v>83.415351721055629</v>
      </c>
      <c r="F31" s="92">
        <f t="shared" si="12"/>
        <v>92.936991546191024</v>
      </c>
      <c r="G31" s="92">
        <f t="shared" si="12"/>
        <v>102.7717337267692</v>
      </c>
      <c r="H31" s="92">
        <f t="shared" si="12"/>
        <v>114.61748931724271</v>
      </c>
      <c r="I31" s="92">
        <f t="shared" si="12"/>
        <v>138.81675697887499</v>
      </c>
      <c r="J31" s="92">
        <f t="shared" si="12"/>
        <v>137.41487974912496</v>
      </c>
      <c r="K31" s="92">
        <f t="shared" si="12"/>
        <v>111.81230052794049</v>
      </c>
      <c r="L31" s="92">
        <f t="shared" si="12"/>
        <v>98.08404849302616</v>
      </c>
      <c r="M31" s="92">
        <f t="shared" si="12"/>
        <v>87.493767282853725</v>
      </c>
      <c r="N31" s="92">
        <f t="shared" si="12"/>
        <v>82.4586822095537</v>
      </c>
    </row>
    <row r="32" spans="1:14" s="97" customFormat="1" ht="12.75" customHeight="1">
      <c r="A32" s="95" t="s">
        <v>39</v>
      </c>
      <c r="B32" s="96">
        <f t="shared" ref="B32:N32" si="13">B16/$B16*100</f>
        <v>100</v>
      </c>
      <c r="C32" s="96">
        <f t="shared" si="13"/>
        <v>78.524875703691492</v>
      </c>
      <c r="D32" s="96">
        <f t="shared" si="13"/>
        <v>82.132513266958867</v>
      </c>
      <c r="E32" s="96">
        <f t="shared" si="13"/>
        <v>88.613930242949564</v>
      </c>
      <c r="F32" s="96">
        <f t="shared" si="13"/>
        <v>95.123047024258497</v>
      </c>
      <c r="G32" s="96">
        <f t="shared" si="13"/>
        <v>99.750748544481169</v>
      </c>
      <c r="H32" s="96">
        <f t="shared" si="13"/>
        <v>107.61903496107237</v>
      </c>
      <c r="I32" s="96">
        <f t="shared" si="13"/>
        <v>127.41156701793118</v>
      </c>
      <c r="J32" s="96">
        <f t="shared" si="13"/>
        <v>126.9590177826618</v>
      </c>
      <c r="K32" s="96">
        <f t="shared" si="13"/>
        <v>106.435183287341</v>
      </c>
      <c r="L32" s="96">
        <f t="shared" si="13"/>
        <v>100.65639754700058</v>
      </c>
      <c r="M32" s="96">
        <f t="shared" si="13"/>
        <v>96.320957827002758</v>
      </c>
      <c r="N32" s="96">
        <f t="shared" si="13"/>
        <v>90.452726794651824</v>
      </c>
    </row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99"/>
  <sheetViews>
    <sheetView tabSelected="1" workbookViewId="0"/>
  </sheetViews>
  <sheetFormatPr baseColWidth="10" defaultRowHeight="11.25" customHeight="1"/>
  <cols>
    <col min="1" max="1" width="17.1640625" style="1" customWidth="1"/>
    <col min="2" max="5" width="11.6640625" style="10" customWidth="1"/>
    <col min="6" max="23" width="11.6640625" style="43" customWidth="1"/>
    <col min="24" max="256" width="10.5" style="43" customWidth="1"/>
    <col min="257" max="1024" width="10.5" customWidth="1"/>
  </cols>
  <sheetData>
    <row r="1" spans="1:12" ht="11.25" customHeight="1">
      <c r="A1" s="4" t="s">
        <v>17</v>
      </c>
      <c r="B1" s="6"/>
      <c r="F1" s="10"/>
      <c r="G1" s="10"/>
      <c r="H1" s="10"/>
      <c r="I1" s="10"/>
      <c r="J1" s="10"/>
    </row>
    <row r="2" spans="1:12" ht="29" customHeight="1">
      <c r="A2" s="102"/>
      <c r="B2" s="103" t="s">
        <v>39</v>
      </c>
      <c r="C2" s="103" t="s">
        <v>49</v>
      </c>
      <c r="D2" s="103" t="s">
        <v>385</v>
      </c>
      <c r="E2" s="103" t="s">
        <v>386</v>
      </c>
      <c r="F2" s="103" t="s">
        <v>82</v>
      </c>
      <c r="G2" s="103" t="s">
        <v>110</v>
      </c>
      <c r="H2" s="103" t="s">
        <v>156</v>
      </c>
      <c r="I2" s="103" t="s">
        <v>178</v>
      </c>
      <c r="J2" s="103" t="s">
        <v>208</v>
      </c>
      <c r="L2"/>
    </row>
    <row r="3" spans="1:12" ht="11.25" customHeight="1">
      <c r="A3" s="104" t="s">
        <v>373</v>
      </c>
      <c r="B3" s="23">
        <v>783522.77638697403</v>
      </c>
      <c r="C3" s="23">
        <v>26827.354967554002</v>
      </c>
      <c r="D3" s="23">
        <v>16355.709294744</v>
      </c>
      <c r="E3" s="23">
        <v>10471.64567281</v>
      </c>
      <c r="F3" s="23">
        <v>10477.817296012399</v>
      </c>
      <c r="G3" s="23">
        <v>2945.8016410999999</v>
      </c>
      <c r="H3" s="23">
        <v>4316.3569045557997</v>
      </c>
      <c r="I3" s="23">
        <v>1561.53509417583</v>
      </c>
      <c r="J3" s="23">
        <v>7525.8440317100003</v>
      </c>
      <c r="L3"/>
    </row>
    <row r="4" spans="1:12" ht="11.25" customHeight="1">
      <c r="A4" s="104" t="s">
        <v>374</v>
      </c>
      <c r="B4" s="23">
        <v>819519.85596765904</v>
      </c>
      <c r="C4" s="23">
        <v>28545.450510334402</v>
      </c>
      <c r="D4" s="23">
        <v>17418.195468309001</v>
      </c>
      <c r="E4" s="23">
        <v>11127.255042025399</v>
      </c>
      <c r="F4" s="23">
        <v>11244.686287852601</v>
      </c>
      <c r="G4" s="23">
        <v>3078.1438137018399</v>
      </c>
      <c r="H4" s="23">
        <v>4536.1641716640997</v>
      </c>
      <c r="I4" s="23">
        <v>1637.34500879234</v>
      </c>
      <c r="J4" s="23">
        <v>8049.1112283235698</v>
      </c>
      <c r="L4"/>
    </row>
    <row r="5" spans="1:12" ht="11.25" customHeight="1">
      <c r="A5" s="104" t="s">
        <v>375</v>
      </c>
      <c r="B5" s="23">
        <v>884191.56386201701</v>
      </c>
      <c r="C5" s="23">
        <v>32295.540433503498</v>
      </c>
      <c r="D5" s="23">
        <v>19626.2435199631</v>
      </c>
      <c r="E5" s="23">
        <v>12669.2969135403</v>
      </c>
      <c r="F5" s="23">
        <v>12637.8918279923</v>
      </c>
      <c r="G5" s="23">
        <v>3399.7053598438001</v>
      </c>
      <c r="H5" s="23">
        <v>5036.3628396755903</v>
      </c>
      <c r="I5" s="23">
        <v>1951.9888522952899</v>
      </c>
      <c r="J5" s="23">
        <v>9269.5915536965294</v>
      </c>
      <c r="L5"/>
    </row>
    <row r="6" spans="1:12" ht="11.25" customHeight="1">
      <c r="A6" s="104" t="s">
        <v>376</v>
      </c>
      <c r="B6" s="23">
        <v>949139.660966467</v>
      </c>
      <c r="C6" s="23">
        <v>36476.810696562301</v>
      </c>
      <c r="D6" s="23">
        <v>22091.883152092501</v>
      </c>
      <c r="E6" s="23">
        <v>14384.9275444698</v>
      </c>
      <c r="F6" s="23">
        <v>14285.1262367338</v>
      </c>
      <c r="G6" s="23">
        <v>3796.6773790402899</v>
      </c>
      <c r="H6" s="23">
        <v>5683.0427628744501</v>
      </c>
      <c r="I6" s="23">
        <v>2123.71415248426</v>
      </c>
      <c r="J6" s="23">
        <v>10588.250165429499</v>
      </c>
      <c r="L6"/>
    </row>
    <row r="7" spans="1:12" ht="11.25" customHeight="1">
      <c r="A7" s="104" t="s">
        <v>377</v>
      </c>
      <c r="B7" s="23">
        <v>995314.95906050305</v>
      </c>
      <c r="C7" s="23">
        <v>39143.237683430598</v>
      </c>
      <c r="D7" s="23">
        <v>24120.904409035498</v>
      </c>
      <c r="E7" s="23">
        <v>15022.3332743951</v>
      </c>
      <c r="F7" s="23">
        <v>15603.449577482699</v>
      </c>
      <c r="G7" s="23">
        <v>4030.9336173281699</v>
      </c>
      <c r="H7" s="23">
        <v>6266.3770812330604</v>
      </c>
      <c r="I7" s="23">
        <v>2251.07775031968</v>
      </c>
      <c r="J7" s="23">
        <v>10991.399657067001</v>
      </c>
      <c r="L7"/>
    </row>
    <row r="8" spans="1:12" ht="11.25" customHeight="1">
      <c r="A8" s="104" t="s">
        <v>378</v>
      </c>
      <c r="B8" s="23">
        <v>1073824.877902</v>
      </c>
      <c r="C8" s="23">
        <v>41663.844608290601</v>
      </c>
      <c r="D8" s="23">
        <v>25705.320519950299</v>
      </c>
      <c r="E8" s="23">
        <v>15958.5240883403</v>
      </c>
      <c r="F8" s="23">
        <v>16666.547295721801</v>
      </c>
      <c r="G8" s="23">
        <v>4403.7287116853304</v>
      </c>
      <c r="H8" s="23">
        <v>6679.4851419860097</v>
      </c>
      <c r="I8" s="23">
        <v>2359.28808224254</v>
      </c>
      <c r="J8" s="23">
        <v>11554.795376655</v>
      </c>
      <c r="L8"/>
    </row>
    <row r="9" spans="1:12" ht="11.25" customHeight="1">
      <c r="A9" s="104" t="s">
        <v>379</v>
      </c>
      <c r="B9" s="23">
        <v>1271315.15763751</v>
      </c>
      <c r="C9" s="23">
        <v>49050.026345022401</v>
      </c>
      <c r="D9" s="23">
        <v>30748.186920556898</v>
      </c>
      <c r="E9" s="23">
        <v>18301.839424465499</v>
      </c>
      <c r="F9" s="23">
        <v>19404.5811711325</v>
      </c>
      <c r="G9" s="23">
        <v>5012.9803451464404</v>
      </c>
      <c r="H9" s="23">
        <v>8491.2879106988094</v>
      </c>
      <c r="I9" s="23">
        <v>2852.3178387256298</v>
      </c>
      <c r="J9" s="23">
        <v>13288.8590793191</v>
      </c>
      <c r="L9"/>
    </row>
    <row r="10" spans="1:12" ht="11.25" customHeight="1">
      <c r="A10" s="104" t="s">
        <v>380</v>
      </c>
      <c r="B10" s="23">
        <v>1266799.61233938</v>
      </c>
      <c r="C10" s="23">
        <v>49877.812571123897</v>
      </c>
      <c r="D10" s="23">
        <v>31408.4708883372</v>
      </c>
      <c r="E10" s="23">
        <v>18469.3416827867</v>
      </c>
      <c r="F10" s="23">
        <v>19493.733444884499</v>
      </c>
      <c r="G10" s="23">
        <v>5035.4442983870804</v>
      </c>
      <c r="H10" s="23">
        <v>8982.1312942208806</v>
      </c>
      <c r="I10" s="23">
        <v>2932.6061492317899</v>
      </c>
      <c r="J10" s="23">
        <v>13433.897384399599</v>
      </c>
      <c r="L10"/>
    </row>
    <row r="11" spans="1:12" ht="11.25" customHeight="1">
      <c r="A11" s="104" t="s">
        <v>381</v>
      </c>
      <c r="B11" s="23">
        <v>1062012.382283</v>
      </c>
      <c r="C11" s="23">
        <v>40792.694215056603</v>
      </c>
      <c r="D11" s="23">
        <v>24871.360003136098</v>
      </c>
      <c r="E11" s="23">
        <v>15921.334211920501</v>
      </c>
      <c r="F11" s="23">
        <v>16206.7971237483</v>
      </c>
      <c r="G11" s="23">
        <v>4277.6227366888497</v>
      </c>
      <c r="H11" s="23">
        <v>6258.5858656373803</v>
      </c>
      <c r="I11" s="23">
        <v>2405.9770137503701</v>
      </c>
      <c r="J11" s="23">
        <v>11643.711475231699</v>
      </c>
      <c r="L11"/>
    </row>
    <row r="12" spans="1:12" ht="11.25" customHeight="1">
      <c r="A12" s="104" t="s">
        <v>382</v>
      </c>
      <c r="B12" s="23">
        <v>1004351.54287585</v>
      </c>
      <c r="C12" s="23">
        <v>38703.410073179897</v>
      </c>
      <c r="D12" s="23">
        <v>23414.040693695999</v>
      </c>
      <c r="E12" s="23">
        <v>15289.3693794839</v>
      </c>
      <c r="F12" s="23">
        <v>15267.193474936699</v>
      </c>
      <c r="G12" s="23">
        <v>4122.8450860378698</v>
      </c>
      <c r="H12" s="23">
        <v>5787.3439624683697</v>
      </c>
      <c r="I12" s="23">
        <v>2359.50325629087</v>
      </c>
      <c r="J12" s="23">
        <v>11166.524293446</v>
      </c>
      <c r="L12"/>
    </row>
    <row r="13" spans="1:12" ht="11.25" customHeight="1">
      <c r="A13" s="104" t="s">
        <v>383</v>
      </c>
      <c r="B13" s="23">
        <v>961092.43885524501</v>
      </c>
      <c r="C13" s="23">
        <v>36238.662594893103</v>
      </c>
      <c r="D13" s="23">
        <v>21434.4235963549</v>
      </c>
      <c r="E13" s="23">
        <v>14804.2389985382</v>
      </c>
      <c r="F13" s="23">
        <v>13794.9633993719</v>
      </c>
      <c r="G13" s="23">
        <v>3975.24553173408</v>
      </c>
      <c r="H13" s="23">
        <v>5430.8563217506298</v>
      </c>
      <c r="I13" s="23">
        <v>2208.6038752323898</v>
      </c>
      <c r="J13" s="23">
        <v>10828.993466804101</v>
      </c>
      <c r="L13"/>
    </row>
    <row r="14" spans="1:12" ht="11.25" customHeight="1">
      <c r="A14" s="104" t="s">
        <v>384</v>
      </c>
      <c r="B14" s="23">
        <v>902539.11253993004</v>
      </c>
      <c r="C14" s="23">
        <v>33153.172651359797</v>
      </c>
      <c r="D14" s="23">
        <v>19488.355120492401</v>
      </c>
      <c r="E14" s="23">
        <v>13664.8175308674</v>
      </c>
      <c r="F14" s="23">
        <v>12390.185261917801</v>
      </c>
      <c r="G14" s="23">
        <v>4005.17055016223</v>
      </c>
      <c r="H14" s="23">
        <v>5050.7084784101498</v>
      </c>
      <c r="I14" s="23">
        <v>2047.46138016447</v>
      </c>
      <c r="J14" s="23">
        <v>9659.6469807051508</v>
      </c>
      <c r="L14"/>
    </row>
    <row r="15" spans="1:12" ht="11.25" customHeight="1">
      <c r="A15" s="105" t="s">
        <v>35</v>
      </c>
      <c r="B15" s="33">
        <v>997801.99505637703</v>
      </c>
      <c r="C15" s="33">
        <v>37730.668112525898</v>
      </c>
      <c r="D15" s="33">
        <v>23056.924465555701</v>
      </c>
      <c r="E15" s="33">
        <v>14673.743646970301</v>
      </c>
      <c r="F15" s="33">
        <v>14789.4143664823</v>
      </c>
      <c r="G15" s="33">
        <v>4007.0249225713301</v>
      </c>
      <c r="H15" s="33">
        <v>6043.2252279312697</v>
      </c>
      <c r="I15" s="33">
        <v>2224.2848711421202</v>
      </c>
      <c r="J15" s="33">
        <v>10666.718724398899</v>
      </c>
      <c r="L15"/>
    </row>
    <row r="16" spans="1:12" ht="11.25" customHeight="1">
      <c r="A16" s="106"/>
      <c r="B16" s="107"/>
      <c r="C16" s="108"/>
      <c r="D16" s="109"/>
      <c r="E16" s="109"/>
      <c r="F16" s="109"/>
      <c r="G16" s="109"/>
      <c r="H16" s="109"/>
      <c r="I16" s="109"/>
      <c r="J16" s="109"/>
    </row>
    <row r="17" spans="1:12" ht="11.25" customHeight="1">
      <c r="A17" s="4" t="s">
        <v>387</v>
      </c>
      <c r="B17" s="110"/>
      <c r="C17" s="111"/>
      <c r="D17" s="111"/>
      <c r="E17" s="111"/>
      <c r="F17" s="111"/>
      <c r="G17" s="111"/>
      <c r="H17" s="111"/>
      <c r="I17" s="111"/>
      <c r="J17" s="111"/>
      <c r="K17" s="10"/>
      <c r="L17" s="10"/>
    </row>
    <row r="18" spans="1:12" ht="29" customHeight="1">
      <c r="A18" s="102"/>
      <c r="B18" s="112" t="s">
        <v>39</v>
      </c>
      <c r="C18" s="112" t="s">
        <v>49</v>
      </c>
      <c r="D18" s="112" t="s">
        <v>385</v>
      </c>
      <c r="E18" s="112" t="s">
        <v>386</v>
      </c>
      <c r="F18" s="112" t="s">
        <v>82</v>
      </c>
      <c r="G18" s="112" t="s">
        <v>110</v>
      </c>
      <c r="H18" s="112" t="s">
        <v>156</v>
      </c>
      <c r="I18" s="112" t="s">
        <v>178</v>
      </c>
      <c r="J18" s="112" t="s">
        <v>208</v>
      </c>
      <c r="K18" s="113"/>
      <c r="L18" s="113"/>
    </row>
    <row r="19" spans="1:12" ht="11.25" customHeight="1">
      <c r="A19" s="104" t="s">
        <v>373</v>
      </c>
      <c r="B19" s="52">
        <f t="shared" ref="B19:C31" si="0">B3/B$15*100</f>
        <v>78.524875703691492</v>
      </c>
      <c r="C19" s="52">
        <f t="shared" si="0"/>
        <v>71.102252649079929</v>
      </c>
      <c r="D19" s="52">
        <f t="shared" ref="D19:D31" si="1">E3/E$15*100</f>
        <v>71.363149886921249</v>
      </c>
      <c r="E19" s="52">
        <f t="shared" ref="E19:E31" si="2">D3/D$15*100</f>
        <v>70.936214060888659</v>
      </c>
      <c r="F19" s="52">
        <f t="shared" ref="F19:J31" si="3">F3/F$15*100</f>
        <v>70.846735620300123</v>
      </c>
      <c r="G19" s="52">
        <f t="shared" si="3"/>
        <v>73.515930098324986</v>
      </c>
      <c r="H19" s="52">
        <f t="shared" si="3"/>
        <v>71.424723417654008</v>
      </c>
      <c r="I19" s="52">
        <f t="shared" si="3"/>
        <v>70.203916523247173</v>
      </c>
      <c r="J19" s="52">
        <f t="shared" si="3"/>
        <v>70.554443462500728</v>
      </c>
      <c r="K19" s="10"/>
      <c r="L19" s="10"/>
    </row>
    <row r="20" spans="1:12" ht="11.25" customHeight="1">
      <c r="A20" s="104" t="s">
        <v>374</v>
      </c>
      <c r="B20" s="23">
        <f t="shared" si="0"/>
        <v>82.132513266958867</v>
      </c>
      <c r="C20" s="23">
        <f t="shared" si="0"/>
        <v>75.655831021072828</v>
      </c>
      <c r="D20" s="23">
        <f t="shared" si="1"/>
        <v>75.831057906772486</v>
      </c>
      <c r="E20" s="23">
        <f t="shared" si="2"/>
        <v>75.544314222522218</v>
      </c>
      <c r="F20" s="23">
        <f t="shared" si="3"/>
        <v>76.031991593506064</v>
      </c>
      <c r="G20" s="23">
        <f t="shared" si="3"/>
        <v>76.818684015735499</v>
      </c>
      <c r="H20" s="23">
        <f t="shared" si="3"/>
        <v>75.061974369221545</v>
      </c>
      <c r="I20" s="23">
        <f t="shared" si="3"/>
        <v>73.612199140283678</v>
      </c>
      <c r="J20" s="23">
        <f t="shared" si="3"/>
        <v>75.460049489372466</v>
      </c>
      <c r="K20" s="10"/>
      <c r="L20" s="10"/>
    </row>
    <row r="21" spans="1:12" ht="11.25" customHeight="1">
      <c r="A21" s="104" t="s">
        <v>375</v>
      </c>
      <c r="B21" s="23">
        <f t="shared" si="0"/>
        <v>88.613930242949564</v>
      </c>
      <c r="C21" s="23">
        <f t="shared" si="0"/>
        <v>85.594933906781165</v>
      </c>
      <c r="D21" s="23">
        <f t="shared" si="1"/>
        <v>86.339909012627047</v>
      </c>
      <c r="E21" s="23">
        <f t="shared" si="2"/>
        <v>85.120821509748055</v>
      </c>
      <c r="F21" s="23">
        <f t="shared" si="3"/>
        <v>85.452280359619508</v>
      </c>
      <c r="G21" s="23">
        <f t="shared" si="3"/>
        <v>84.843629014969807</v>
      </c>
      <c r="H21" s="23">
        <f t="shared" si="3"/>
        <v>83.338989524963466</v>
      </c>
      <c r="I21" s="23">
        <f t="shared" si="3"/>
        <v>87.758042039506719</v>
      </c>
      <c r="J21" s="23">
        <f t="shared" si="3"/>
        <v>86.901996698322975</v>
      </c>
      <c r="K21" s="10"/>
      <c r="L21" s="10"/>
    </row>
    <row r="22" spans="1:12" ht="11.25" customHeight="1">
      <c r="A22" s="104" t="s">
        <v>376</v>
      </c>
      <c r="B22" s="23">
        <f t="shared" si="0"/>
        <v>95.123047024258497</v>
      </c>
      <c r="C22" s="23">
        <f t="shared" si="0"/>
        <v>96.676821591856893</v>
      </c>
      <c r="D22" s="23">
        <f t="shared" si="1"/>
        <v>98.031749024318458</v>
      </c>
      <c r="E22" s="23">
        <f t="shared" si="2"/>
        <v>95.814527150380115</v>
      </c>
      <c r="F22" s="23">
        <f t="shared" si="3"/>
        <v>96.590208934226737</v>
      </c>
      <c r="G22" s="23">
        <f t="shared" si="3"/>
        <v>94.750530690583801</v>
      </c>
      <c r="H22" s="23">
        <f t="shared" si="3"/>
        <v>94.039896719518453</v>
      </c>
      <c r="I22" s="23">
        <f t="shared" si="3"/>
        <v>95.478514467159087</v>
      </c>
      <c r="J22" s="23">
        <f t="shared" si="3"/>
        <v>99.264360849884298</v>
      </c>
      <c r="K22" s="10"/>
      <c r="L22" s="10"/>
    </row>
    <row r="23" spans="1:12" ht="11.25" customHeight="1">
      <c r="A23" s="104" t="s">
        <v>377</v>
      </c>
      <c r="B23" s="23">
        <f t="shared" si="0"/>
        <v>99.750748544481169</v>
      </c>
      <c r="C23" s="23">
        <f t="shared" si="0"/>
        <v>103.74382337119484</v>
      </c>
      <c r="D23" s="23">
        <f t="shared" si="1"/>
        <v>102.37560118134388</v>
      </c>
      <c r="E23" s="23">
        <f t="shared" si="2"/>
        <v>104.61457877900958</v>
      </c>
      <c r="F23" s="23">
        <f t="shared" si="3"/>
        <v>105.50417474842865</v>
      </c>
      <c r="G23" s="23">
        <f t="shared" si="3"/>
        <v>100.5966694796971</v>
      </c>
      <c r="H23" s="23">
        <f t="shared" si="3"/>
        <v>103.69259534247379</v>
      </c>
      <c r="I23" s="23">
        <f t="shared" si="3"/>
        <v>101.20456149862684</v>
      </c>
      <c r="J23" s="23">
        <f t="shared" si="3"/>
        <v>103.04386888842801</v>
      </c>
      <c r="K23" s="10"/>
      <c r="L23" s="10"/>
    </row>
    <row r="24" spans="1:12" ht="11.25" customHeight="1">
      <c r="A24" s="104" t="s">
        <v>378</v>
      </c>
      <c r="B24" s="23">
        <f t="shared" si="0"/>
        <v>107.61903496107237</v>
      </c>
      <c r="C24" s="23">
        <f t="shared" si="0"/>
        <v>110.42434892495041</v>
      </c>
      <c r="D24" s="23">
        <f t="shared" si="1"/>
        <v>108.75564186127286</v>
      </c>
      <c r="E24" s="23">
        <f t="shared" si="2"/>
        <v>111.48633703662856</v>
      </c>
      <c r="F24" s="23">
        <f t="shared" si="3"/>
        <v>112.6924087913427</v>
      </c>
      <c r="G24" s="23">
        <f t="shared" si="3"/>
        <v>109.90020767975241</v>
      </c>
      <c r="H24" s="23">
        <f t="shared" si="3"/>
        <v>110.52848255785671</v>
      </c>
      <c r="I24" s="23">
        <f t="shared" si="3"/>
        <v>106.06951082803971</v>
      </c>
      <c r="J24" s="23">
        <f t="shared" si="3"/>
        <v>108.32567798215891</v>
      </c>
      <c r="K24" s="10"/>
      <c r="L24" s="10"/>
    </row>
    <row r="25" spans="1:12" ht="11.25" customHeight="1">
      <c r="A25" s="104" t="s">
        <v>379</v>
      </c>
      <c r="B25" s="23">
        <f t="shared" si="0"/>
        <v>127.41156701793118</v>
      </c>
      <c r="C25" s="23">
        <f t="shared" si="0"/>
        <v>130.00041822407772</v>
      </c>
      <c r="D25" s="23">
        <f t="shared" si="1"/>
        <v>124.72508628187937</v>
      </c>
      <c r="E25" s="23">
        <f t="shared" si="2"/>
        <v>133.35771198145281</v>
      </c>
      <c r="F25" s="23">
        <f t="shared" si="3"/>
        <v>131.20587935591075</v>
      </c>
      <c r="G25" s="23">
        <f t="shared" si="3"/>
        <v>125.10479575279464</v>
      </c>
      <c r="H25" s="23">
        <f t="shared" si="3"/>
        <v>140.50920808731078</v>
      </c>
      <c r="I25" s="23">
        <f t="shared" si="3"/>
        <v>128.23527578376365</v>
      </c>
      <c r="J25" s="23">
        <f t="shared" si="3"/>
        <v>124.58244585490338</v>
      </c>
      <c r="K25" s="10"/>
      <c r="L25" s="10"/>
    </row>
    <row r="26" spans="1:12" ht="11.25" customHeight="1">
      <c r="A26" s="104" t="s">
        <v>380</v>
      </c>
      <c r="B26" s="23">
        <f t="shared" si="0"/>
        <v>126.9590177826618</v>
      </c>
      <c r="C26" s="23">
        <f t="shared" si="0"/>
        <v>132.19435293955308</v>
      </c>
      <c r="D26" s="23">
        <f t="shared" si="1"/>
        <v>125.86659633106021</v>
      </c>
      <c r="E26" s="23">
        <f t="shared" si="2"/>
        <v>136.2214242201197</v>
      </c>
      <c r="F26" s="23">
        <f t="shared" si="3"/>
        <v>131.80869074210094</v>
      </c>
      <c r="G26" s="23">
        <f t="shared" si="3"/>
        <v>125.66541001586305</v>
      </c>
      <c r="H26" s="23">
        <f t="shared" si="3"/>
        <v>148.63141709010347</v>
      </c>
      <c r="I26" s="23">
        <f t="shared" si="3"/>
        <v>131.84489933278925</v>
      </c>
      <c r="J26" s="23">
        <f t="shared" si="3"/>
        <v>125.94217332900224</v>
      </c>
      <c r="K26" s="10"/>
      <c r="L26" s="10"/>
    </row>
    <row r="27" spans="1:12" ht="11.25" customHeight="1">
      <c r="A27" s="104" t="s">
        <v>381</v>
      </c>
      <c r="B27" s="23">
        <f t="shared" si="0"/>
        <v>106.435183287341</v>
      </c>
      <c r="C27" s="23">
        <f t="shared" si="0"/>
        <v>108.11548338714461</v>
      </c>
      <c r="D27" s="23">
        <f t="shared" si="1"/>
        <v>108.50219681470168</v>
      </c>
      <c r="E27" s="23">
        <f t="shared" si="2"/>
        <v>107.86937364647635</v>
      </c>
      <c r="F27" s="23">
        <f t="shared" si="3"/>
        <v>109.58376526712415</v>
      </c>
      <c r="G27" s="23">
        <f t="shared" si="3"/>
        <v>106.75308537746442</v>
      </c>
      <c r="H27" s="23">
        <f t="shared" si="3"/>
        <v>103.56367054980397</v>
      </c>
      <c r="I27" s="23">
        <f t="shared" si="3"/>
        <v>108.16856442111009</v>
      </c>
      <c r="J27" s="23">
        <f t="shared" si="3"/>
        <v>109.15926233808004</v>
      </c>
      <c r="K27" s="10"/>
      <c r="L27" s="10"/>
    </row>
    <row r="28" spans="1:12" ht="11.25" customHeight="1">
      <c r="A28" s="104" t="s">
        <v>382</v>
      </c>
      <c r="B28" s="23">
        <f t="shared" si="0"/>
        <v>100.65639754700058</v>
      </c>
      <c r="C28" s="23">
        <f t="shared" si="0"/>
        <v>102.57812015878687</v>
      </c>
      <c r="D28" s="23">
        <f t="shared" si="1"/>
        <v>104.19542379453186</v>
      </c>
      <c r="E28" s="23">
        <f t="shared" si="2"/>
        <v>101.5488458951834</v>
      </c>
      <c r="F28" s="23">
        <f t="shared" si="3"/>
        <v>103.23054785412738</v>
      </c>
      <c r="G28" s="23">
        <f t="shared" si="3"/>
        <v>102.89042782873976</v>
      </c>
      <c r="H28" s="23">
        <f t="shared" si="3"/>
        <v>95.765816169150227</v>
      </c>
      <c r="I28" s="23">
        <f t="shared" si="3"/>
        <v>106.07918468102146</v>
      </c>
      <c r="J28" s="23">
        <f t="shared" si="3"/>
        <v>104.68565434189104</v>
      </c>
      <c r="K28" s="10"/>
      <c r="L28" s="10"/>
    </row>
    <row r="29" spans="1:12" ht="11.25" customHeight="1">
      <c r="A29" s="104" t="s">
        <v>383</v>
      </c>
      <c r="B29" s="23">
        <f t="shared" si="0"/>
        <v>96.320957827002758</v>
      </c>
      <c r="C29" s="23">
        <f t="shared" si="0"/>
        <v>96.045642464683851</v>
      </c>
      <c r="D29" s="23">
        <f t="shared" si="1"/>
        <v>100.88931192139808</v>
      </c>
      <c r="E29" s="23">
        <f t="shared" si="2"/>
        <v>92.963064646264399</v>
      </c>
      <c r="F29" s="23">
        <f t="shared" si="3"/>
        <v>93.275927345952553</v>
      </c>
      <c r="G29" s="23">
        <f t="shared" si="3"/>
        <v>99.20690808139878</v>
      </c>
      <c r="H29" s="23">
        <f t="shared" si="3"/>
        <v>89.866852829672411</v>
      </c>
      <c r="I29" s="23">
        <f t="shared" si="3"/>
        <v>99.295009550567201</v>
      </c>
      <c r="J29" s="23">
        <f t="shared" si="3"/>
        <v>101.52131828538815</v>
      </c>
      <c r="K29" s="10"/>
      <c r="L29" s="10"/>
    </row>
    <row r="30" spans="1:12" ht="11.25" customHeight="1">
      <c r="A30" s="104" t="s">
        <v>384</v>
      </c>
      <c r="B30" s="23">
        <f t="shared" si="0"/>
        <v>90.452726794651824</v>
      </c>
      <c r="C30" s="23">
        <f t="shared" si="0"/>
        <v>87.867971360818657</v>
      </c>
      <c r="D30" s="23">
        <f t="shared" si="1"/>
        <v>93.124275983169341</v>
      </c>
      <c r="E30" s="23">
        <f t="shared" si="2"/>
        <v>84.522786851323914</v>
      </c>
      <c r="F30" s="23">
        <f t="shared" si="3"/>
        <v>83.777389387358397</v>
      </c>
      <c r="G30" s="23">
        <f t="shared" si="3"/>
        <v>99.95372196467622</v>
      </c>
      <c r="H30" s="23">
        <f t="shared" si="3"/>
        <v>83.576373342271069</v>
      </c>
      <c r="I30" s="23">
        <f t="shared" si="3"/>
        <v>92.050321733885852</v>
      </c>
      <c r="J30" s="23">
        <f t="shared" si="3"/>
        <v>90.558748480072069</v>
      </c>
      <c r="K30" s="10"/>
      <c r="L30" s="10"/>
    </row>
    <row r="31" spans="1:12" ht="11.25" customHeight="1">
      <c r="A31" s="105" t="s">
        <v>35</v>
      </c>
      <c r="B31" s="33">
        <f t="shared" si="0"/>
        <v>100</v>
      </c>
      <c r="C31" s="33">
        <f t="shared" si="0"/>
        <v>100</v>
      </c>
      <c r="D31" s="33">
        <f t="shared" si="1"/>
        <v>100</v>
      </c>
      <c r="E31" s="33">
        <f t="shared" si="2"/>
        <v>100</v>
      </c>
      <c r="F31" s="33">
        <f t="shared" si="3"/>
        <v>100</v>
      </c>
      <c r="G31" s="33">
        <f t="shared" si="3"/>
        <v>100</v>
      </c>
      <c r="H31" s="33">
        <f t="shared" si="3"/>
        <v>100</v>
      </c>
      <c r="I31" s="33">
        <f t="shared" si="3"/>
        <v>100</v>
      </c>
      <c r="J31" s="33">
        <f t="shared" si="3"/>
        <v>100</v>
      </c>
      <c r="K31" s="10"/>
      <c r="L31" s="10"/>
    </row>
    <row r="32" spans="1:12" ht="11.25" customHeight="1">
      <c r="B32" s="98"/>
      <c r="C32" s="98"/>
      <c r="D32" s="98"/>
      <c r="E32" s="98"/>
      <c r="F32" s="98"/>
      <c r="G32" s="98"/>
      <c r="H32" s="98"/>
      <c r="I32" s="98"/>
      <c r="J32" s="98"/>
      <c r="K32" s="3"/>
      <c r="L32" s="3"/>
    </row>
    <row r="33" spans="1:256" ht="11.25" customHeight="1">
      <c r="A33" s="4" t="s">
        <v>387</v>
      </c>
      <c r="B33" s="111"/>
      <c r="C33" s="111"/>
      <c r="D33" s="111"/>
      <c r="E33" s="111"/>
      <c r="F33" s="114"/>
      <c r="G33" s="114"/>
      <c r="H33" s="114"/>
      <c r="I33" s="114"/>
      <c r="J33" s="114"/>
    </row>
    <row r="34" spans="1:256" s="118" customFormat="1" ht="29" customHeight="1">
      <c r="A34" s="102"/>
      <c r="B34" s="112" t="s">
        <v>39</v>
      </c>
      <c r="C34" s="112" t="s">
        <v>49</v>
      </c>
      <c r="D34" s="112" t="s">
        <v>385</v>
      </c>
      <c r="E34" s="112" t="s">
        <v>386</v>
      </c>
      <c r="F34" s="112" t="s">
        <v>388</v>
      </c>
      <c r="G34" s="112" t="s">
        <v>256</v>
      </c>
      <c r="H34" s="112" t="s">
        <v>257</v>
      </c>
      <c r="I34" s="112" t="s">
        <v>258</v>
      </c>
      <c r="J34" s="112" t="s">
        <v>259</v>
      </c>
      <c r="K34" s="115" t="s">
        <v>260</v>
      </c>
      <c r="L34" s="115" t="s">
        <v>261</v>
      </c>
      <c r="M34" s="116" t="s">
        <v>262</v>
      </c>
      <c r="N34" s="115" t="s">
        <v>263</v>
      </c>
      <c r="O34" s="115" t="s">
        <v>264</v>
      </c>
      <c r="P34" s="115" t="s">
        <v>265</v>
      </c>
      <c r="Q34" s="115" t="s">
        <v>266</v>
      </c>
      <c r="R34" s="115" t="s">
        <v>267</v>
      </c>
      <c r="S34" s="115" t="s">
        <v>268</v>
      </c>
      <c r="T34" s="115" t="s">
        <v>269</v>
      </c>
      <c r="U34" s="115" t="s">
        <v>270</v>
      </c>
      <c r="V34" s="115" t="s">
        <v>271</v>
      </c>
      <c r="W34" s="115" t="s">
        <v>272</v>
      </c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</row>
    <row r="35" spans="1:256" ht="11.25" customHeight="1">
      <c r="A35" s="104" t="s">
        <v>373</v>
      </c>
      <c r="B35" s="23">
        <v>783522.77638697403</v>
      </c>
      <c r="C35" s="23">
        <v>26827.354967554002</v>
      </c>
      <c r="D35" s="23">
        <v>16355.709294744</v>
      </c>
      <c r="E35" s="23">
        <v>10471.64567281</v>
      </c>
      <c r="F35" s="52">
        <v>438.25704682022302</v>
      </c>
      <c r="G35" s="52">
        <v>818.41781884023305</v>
      </c>
      <c r="H35" s="52">
        <v>298.67719126816201</v>
      </c>
      <c r="I35" s="52">
        <v>1390.6989606356699</v>
      </c>
      <c r="J35" s="52">
        <v>1070.7419254234801</v>
      </c>
      <c r="K35" s="119">
        <v>635.20293319820803</v>
      </c>
      <c r="L35" s="119">
        <v>3623.12466133218</v>
      </c>
      <c r="M35" s="119">
        <v>888.99423493216705</v>
      </c>
      <c r="N35" s="119">
        <v>1269.6591592525699</v>
      </c>
      <c r="O35" s="119">
        <v>2847.6887742643999</v>
      </c>
      <c r="P35" s="119">
        <v>4220.57282338594</v>
      </c>
      <c r="Q35" s="119">
        <v>1288.0618328574999</v>
      </c>
      <c r="R35" s="119">
        <v>819.17829222239595</v>
      </c>
      <c r="S35" s="119">
        <v>928.17495267255595</v>
      </c>
      <c r="T35" s="119">
        <v>824.60085608744896</v>
      </c>
      <c r="U35" s="119">
        <v>513.038213052885</v>
      </c>
      <c r="V35" s="119">
        <v>1163.1042687945401</v>
      </c>
      <c r="W35" s="119">
        <v>3789.16102251342</v>
      </c>
    </row>
    <row r="36" spans="1:256" ht="11.25" customHeight="1">
      <c r="A36" s="104" t="s">
        <v>374</v>
      </c>
      <c r="B36" s="23">
        <v>819519.85596765904</v>
      </c>
      <c r="C36" s="23">
        <v>28545.450510334402</v>
      </c>
      <c r="D36" s="23">
        <v>17418.195468309001</v>
      </c>
      <c r="E36" s="23">
        <v>11127.255042025399</v>
      </c>
      <c r="F36" s="23">
        <v>462.14706644790903</v>
      </c>
      <c r="G36" s="23">
        <v>840.64381613942396</v>
      </c>
      <c r="H36" s="23">
        <v>315.04423320813203</v>
      </c>
      <c r="I36" s="23">
        <v>1499.7931442941299</v>
      </c>
      <c r="J36" s="23">
        <v>1165.92352013811</v>
      </c>
      <c r="K36" s="120">
        <v>650.11266846568003</v>
      </c>
      <c r="L36" s="120">
        <v>3961.27346683412</v>
      </c>
      <c r="M36" s="120">
        <v>920.59954615729896</v>
      </c>
      <c r="N36" s="120">
        <v>1324.1775443387</v>
      </c>
      <c r="O36" s="120">
        <v>3053.2346792162498</v>
      </c>
      <c r="P36" s="120">
        <v>4515.0815540561598</v>
      </c>
      <c r="Q36" s="120">
        <v>1353.1743559244201</v>
      </c>
      <c r="R36" s="120">
        <v>842.55285530611502</v>
      </c>
      <c r="S36" s="120">
        <v>952.29507835848494</v>
      </c>
      <c r="T36" s="120">
        <v>860.15370913630295</v>
      </c>
      <c r="U36" s="120">
        <v>528.760286019766</v>
      </c>
      <c r="V36" s="120">
        <v>1225.20598334337</v>
      </c>
      <c r="W36" s="120">
        <v>4075.2770029500198</v>
      </c>
    </row>
    <row r="37" spans="1:256" ht="11.25" customHeight="1">
      <c r="A37" s="104" t="s">
        <v>375</v>
      </c>
      <c r="B37" s="23">
        <v>884191.56386201701</v>
      </c>
      <c r="C37" s="23">
        <v>32295.540433503498</v>
      </c>
      <c r="D37" s="23">
        <v>19626.2435199631</v>
      </c>
      <c r="E37" s="23">
        <v>12669.2969135403</v>
      </c>
      <c r="F37" s="23">
        <v>543.89217269410005</v>
      </c>
      <c r="G37" s="23">
        <v>893.00777224832302</v>
      </c>
      <c r="H37" s="23">
        <v>453.37872741407301</v>
      </c>
      <c r="I37" s="23">
        <v>1640.5284559423201</v>
      </c>
      <c r="J37" s="23">
        <v>1387.32773812558</v>
      </c>
      <c r="K37" s="120">
        <v>725.27561868781299</v>
      </c>
      <c r="L37" s="120">
        <v>4553.15153698008</v>
      </c>
      <c r="M37" s="120">
        <v>992.29668067687396</v>
      </c>
      <c r="N37" s="120">
        <v>1450.9783181279799</v>
      </c>
      <c r="O37" s="120">
        <v>3531.3310614298298</v>
      </c>
      <c r="P37" s="120">
        <v>4944.7828113448404</v>
      </c>
      <c r="Q37" s="120">
        <v>1515.1212997370201</v>
      </c>
      <c r="R37" s="120">
        <v>987.70531174792302</v>
      </c>
      <c r="S37" s="120">
        <v>1027.35412285394</v>
      </c>
      <c r="T37" s="120">
        <v>954.71795218711702</v>
      </c>
      <c r="U37" s="120">
        <v>582.15788557585495</v>
      </c>
      <c r="V37" s="120">
        <v>1366.5691561399699</v>
      </c>
      <c r="W37" s="120">
        <v>4745.9638115898297</v>
      </c>
    </row>
    <row r="38" spans="1:256" ht="11.25" customHeight="1">
      <c r="A38" s="104" t="s">
        <v>376</v>
      </c>
      <c r="B38" s="23">
        <v>949139.660966467</v>
      </c>
      <c r="C38" s="23">
        <v>36476.810696562301</v>
      </c>
      <c r="D38" s="23">
        <v>22091.883152092501</v>
      </c>
      <c r="E38" s="23">
        <v>14384.9275444698</v>
      </c>
      <c r="F38" s="23">
        <v>601.950581110538</v>
      </c>
      <c r="G38" s="23">
        <v>962.71416476702598</v>
      </c>
      <c r="H38" s="23">
        <v>523.128282859808</v>
      </c>
      <c r="I38" s="23">
        <v>1858.1427722652099</v>
      </c>
      <c r="J38" s="23">
        <v>1699.7486397104699</v>
      </c>
      <c r="K38" s="120">
        <v>777.59245801050395</v>
      </c>
      <c r="L38" s="120">
        <v>5035.5845578157796</v>
      </c>
      <c r="M38" s="120">
        <v>1140.0699213755699</v>
      </c>
      <c r="N38" s="120">
        <v>1565.8744160542101</v>
      </c>
      <c r="O38" s="120">
        <v>4202.6834283435401</v>
      </c>
      <c r="P38" s="120">
        <v>5605.6383637727904</v>
      </c>
      <c r="Q38" s="120">
        <v>1600.9291496456599</v>
      </c>
      <c r="R38" s="120">
        <v>1261.25667619655</v>
      </c>
      <c r="S38" s="120">
        <v>1166.5622174242401</v>
      </c>
      <c r="T38" s="120">
        <v>998.635288513913</v>
      </c>
      <c r="U38" s="120">
        <v>635.55031518387204</v>
      </c>
      <c r="V38" s="120">
        <v>1595.25264780221</v>
      </c>
      <c r="W38" s="120">
        <v>5245.4968157104004</v>
      </c>
    </row>
    <row r="39" spans="1:256" ht="11.25" customHeight="1">
      <c r="A39" s="104" t="s">
        <v>377</v>
      </c>
      <c r="B39" s="23">
        <v>995314.95906050305</v>
      </c>
      <c r="C39" s="23">
        <v>39143.237683430598</v>
      </c>
      <c r="D39" s="23">
        <v>24120.904409035498</v>
      </c>
      <c r="E39" s="23">
        <v>15022.3332743951</v>
      </c>
      <c r="F39" s="23">
        <v>628.33935424733397</v>
      </c>
      <c r="G39" s="23">
        <v>1010.45537522036</v>
      </c>
      <c r="H39" s="23">
        <v>549.10959022759403</v>
      </c>
      <c r="I39" s="23">
        <v>2067.6333817500099</v>
      </c>
      <c r="J39" s="23">
        <v>1948.88238580503</v>
      </c>
      <c r="K39" s="120">
        <v>810.43530770199095</v>
      </c>
      <c r="L39" s="120">
        <v>5405.25648006958</v>
      </c>
      <c r="M39" s="120">
        <v>1203.80949515611</v>
      </c>
      <c r="N39" s="120">
        <v>1718.6453045984699</v>
      </c>
      <c r="O39" s="120">
        <v>4462.5853026578598</v>
      </c>
      <c r="P39" s="120">
        <v>6161.8166127637496</v>
      </c>
      <c r="Q39" s="120">
        <v>1723.7609920694899</v>
      </c>
      <c r="R39" s="120">
        <v>1464.52733219319</v>
      </c>
      <c r="S39" s="120">
        <v>1277.05879114238</v>
      </c>
      <c r="T39" s="120">
        <v>1073.6288058447501</v>
      </c>
      <c r="U39" s="120">
        <v>647.90592547851395</v>
      </c>
      <c r="V39" s="120">
        <v>1664.38238725119</v>
      </c>
      <c r="W39" s="120">
        <v>5325.0048592530002</v>
      </c>
    </row>
    <row r="40" spans="1:256" ht="11.25" customHeight="1">
      <c r="A40" s="104" t="s">
        <v>378</v>
      </c>
      <c r="B40" s="23">
        <v>1073824.877902</v>
      </c>
      <c r="C40" s="23">
        <v>41663.844608290601</v>
      </c>
      <c r="D40" s="23">
        <v>25705.320519950299</v>
      </c>
      <c r="E40" s="23">
        <v>15958.5240883403</v>
      </c>
      <c r="F40" s="23">
        <v>642.68737748996</v>
      </c>
      <c r="G40" s="23">
        <v>1063.9530946365001</v>
      </c>
      <c r="H40" s="23">
        <v>587.20626309955003</v>
      </c>
      <c r="I40" s="23">
        <v>2182.8162239317498</v>
      </c>
      <c r="J40" s="23">
        <v>2103.6262120194701</v>
      </c>
      <c r="K40" s="120">
        <v>867.56154820801396</v>
      </c>
      <c r="L40" s="120">
        <v>5806.1088340536899</v>
      </c>
      <c r="M40" s="120">
        <v>1206.1264812864899</v>
      </c>
      <c r="N40" s="120">
        <v>1878.09857617988</v>
      </c>
      <c r="O40" s="120">
        <v>4696.1639727894899</v>
      </c>
      <c r="P40" s="120">
        <v>6538.1441964180303</v>
      </c>
      <c r="Q40" s="120">
        <v>1816.23721308992</v>
      </c>
      <c r="R40" s="120">
        <v>1616.47861032784</v>
      </c>
      <c r="S40" s="120">
        <v>1351.10650502257</v>
      </c>
      <c r="T40" s="120">
        <v>1129.3944416530301</v>
      </c>
      <c r="U40" s="120">
        <v>703.45631777592905</v>
      </c>
      <c r="V40" s="120">
        <v>1822.1738177295199</v>
      </c>
      <c r="W40" s="120">
        <v>5652.5049225789899</v>
      </c>
    </row>
    <row r="41" spans="1:256" ht="11.25" customHeight="1">
      <c r="A41" s="104" t="s">
        <v>379</v>
      </c>
      <c r="B41" s="23">
        <v>1271315.15763751</v>
      </c>
      <c r="C41" s="23">
        <v>49050.026345022401</v>
      </c>
      <c r="D41" s="23">
        <v>30748.186920556898</v>
      </c>
      <c r="E41" s="23">
        <v>18301.839424465499</v>
      </c>
      <c r="F41" s="23">
        <v>810.98168019051298</v>
      </c>
      <c r="G41" s="23">
        <v>1255.47664657566</v>
      </c>
      <c r="H41" s="23">
        <v>629.17110754078999</v>
      </c>
      <c r="I41" s="23">
        <v>2738.4666442135699</v>
      </c>
      <c r="J41" s="23">
        <v>2535.3616174921799</v>
      </c>
      <c r="K41" s="120">
        <v>1040.6435824483599</v>
      </c>
      <c r="L41" s="120">
        <v>6668.6681610320702</v>
      </c>
      <c r="M41" s="120">
        <v>1447.7298185904101</v>
      </c>
      <c r="N41" s="120">
        <v>2023.3126920877701</v>
      </c>
      <c r="O41" s="120">
        <v>5544.0151139158697</v>
      </c>
      <c r="P41" s="120">
        <v>7607.6176452200098</v>
      </c>
      <c r="Q41" s="120">
        <v>2230.0541436641101</v>
      </c>
      <c r="R41" s="120">
        <v>2267.29047624547</v>
      </c>
      <c r="S41" s="120">
        <v>1552.29016493989</v>
      </c>
      <c r="T41" s="120">
        <v>1412.1650509943199</v>
      </c>
      <c r="U41" s="120">
        <v>896.732082324413</v>
      </c>
      <c r="V41" s="120">
        <v>2092.9355707342602</v>
      </c>
      <c r="W41" s="120">
        <v>6297.1141468127698</v>
      </c>
    </row>
    <row r="42" spans="1:256" ht="11.25" customHeight="1">
      <c r="A42" s="104" t="s">
        <v>380</v>
      </c>
      <c r="B42" s="23">
        <v>1266799.61233938</v>
      </c>
      <c r="C42" s="23">
        <v>49877.812571123897</v>
      </c>
      <c r="D42" s="23">
        <v>31408.4708883372</v>
      </c>
      <c r="E42" s="23">
        <v>18469.3416827867</v>
      </c>
      <c r="F42" s="23">
        <v>840.08060098127203</v>
      </c>
      <c r="G42" s="23">
        <v>1298.5815935032099</v>
      </c>
      <c r="H42" s="23">
        <v>648.99183594686303</v>
      </c>
      <c r="I42" s="23">
        <v>2883.01303491409</v>
      </c>
      <c r="J42" s="23">
        <v>2536.5350179437401</v>
      </c>
      <c r="K42" s="120">
        <v>988.64598059970797</v>
      </c>
      <c r="L42" s="120">
        <v>6658.24104438426</v>
      </c>
      <c r="M42" s="120">
        <v>1486.7965573870399</v>
      </c>
      <c r="N42" s="120">
        <v>2007.7712414569301</v>
      </c>
      <c r="O42" s="120">
        <v>5670.7581206053501</v>
      </c>
      <c r="P42" s="120">
        <v>7698.9060133230096</v>
      </c>
      <c r="Q42" s="120">
        <v>2318.4396349469198</v>
      </c>
      <c r="R42" s="120">
        <v>2482.0970308566598</v>
      </c>
      <c r="S42" s="120">
        <v>1611.4053886338199</v>
      </c>
      <c r="T42" s="120">
        <v>1443.53371230365</v>
      </c>
      <c r="U42" s="120">
        <v>925.395825234889</v>
      </c>
      <c r="V42" s="120">
        <v>2102.2772316952601</v>
      </c>
      <c r="W42" s="120">
        <v>6276.3427064072102</v>
      </c>
    </row>
    <row r="43" spans="1:256" ht="11.25" customHeight="1">
      <c r="A43" s="104" t="s">
        <v>381</v>
      </c>
      <c r="B43" s="23">
        <v>1062012.382283</v>
      </c>
      <c r="C43" s="23">
        <v>40792.694215056603</v>
      </c>
      <c r="D43" s="23">
        <v>24871.360003136098</v>
      </c>
      <c r="E43" s="23">
        <v>15921.334211920501</v>
      </c>
      <c r="F43" s="23">
        <v>659.33066541691403</v>
      </c>
      <c r="G43" s="23">
        <v>1060.8187047726101</v>
      </c>
      <c r="H43" s="23">
        <v>625.20219730707004</v>
      </c>
      <c r="I43" s="23">
        <v>2137.43837353459</v>
      </c>
      <c r="J43" s="23">
        <v>2064.7216780181102</v>
      </c>
      <c r="K43" s="120">
        <v>846.93370822365705</v>
      </c>
      <c r="L43" s="120">
        <v>5698.4356920507498</v>
      </c>
      <c r="M43" s="120">
        <v>1248.3972612001301</v>
      </c>
      <c r="N43" s="120">
        <v>1770.8421404718599</v>
      </c>
      <c r="O43" s="120">
        <v>4665.6863702152896</v>
      </c>
      <c r="P43" s="120">
        <v>6297.14421338377</v>
      </c>
      <c r="Q43" s="120">
        <v>1558.63386818813</v>
      </c>
      <c r="R43" s="120">
        <v>1501.6949191420499</v>
      </c>
      <c r="S43" s="120">
        <v>1299.56183207203</v>
      </c>
      <c r="T43" s="120">
        <v>1121.44415102638</v>
      </c>
      <c r="U43" s="120">
        <v>748.33926288455098</v>
      </c>
      <c r="V43" s="120">
        <v>1758.4413333324301</v>
      </c>
      <c r="W43" s="120">
        <v>5729.6278438162599</v>
      </c>
    </row>
    <row r="44" spans="1:256" ht="11.25" customHeight="1">
      <c r="A44" s="104" t="s">
        <v>382</v>
      </c>
      <c r="B44" s="23">
        <v>1004351.54287585</v>
      </c>
      <c r="C44" s="23">
        <v>38703.410073179897</v>
      </c>
      <c r="D44" s="23">
        <v>23414.040693695999</v>
      </c>
      <c r="E44" s="23">
        <v>15289.3693794839</v>
      </c>
      <c r="F44" s="23">
        <v>641.71624632047997</v>
      </c>
      <c r="G44" s="23">
        <v>1022.2633350741301</v>
      </c>
      <c r="H44" s="23">
        <v>608.67685406785199</v>
      </c>
      <c r="I44" s="23">
        <v>1993.6010499845199</v>
      </c>
      <c r="J44" s="23">
        <v>1869.2081437955201</v>
      </c>
      <c r="K44" s="120">
        <v>877.02574939489398</v>
      </c>
      <c r="L44" s="120">
        <v>5589.1482027299398</v>
      </c>
      <c r="M44" s="120">
        <v>1217.83898201852</v>
      </c>
      <c r="N44" s="120">
        <v>1724.45175926245</v>
      </c>
      <c r="O44" s="120">
        <v>4241.8873596645799</v>
      </c>
      <c r="P44" s="120">
        <v>5695.02932861925</v>
      </c>
      <c r="Q44" s="120">
        <v>1537.45482998991</v>
      </c>
      <c r="R44" s="120">
        <v>1234.02474741981</v>
      </c>
      <c r="S44" s="120">
        <v>1236.7820503971</v>
      </c>
      <c r="T44" s="120">
        <v>1109.1101559025401</v>
      </c>
      <c r="U44" s="120">
        <v>726.37431576042104</v>
      </c>
      <c r="V44" s="120">
        <v>1672.0190110149999</v>
      </c>
      <c r="W44" s="120">
        <v>5706.7979517629301</v>
      </c>
    </row>
    <row r="45" spans="1:256" ht="11.25" customHeight="1">
      <c r="A45" s="104" t="s">
        <v>383</v>
      </c>
      <c r="B45" s="23">
        <v>961092.43885524501</v>
      </c>
      <c r="C45" s="23">
        <v>36238.662594893103</v>
      </c>
      <c r="D45" s="23">
        <v>21434.4235963549</v>
      </c>
      <c r="E45" s="23">
        <v>14804.2389985382</v>
      </c>
      <c r="F45" s="23">
        <v>657.94739992695304</v>
      </c>
      <c r="G45" s="23">
        <v>993.73262441145505</v>
      </c>
      <c r="H45" s="23">
        <v>443.676735382885</v>
      </c>
      <c r="I45" s="23">
        <v>1797.1211879571999</v>
      </c>
      <c r="J45" s="23">
        <v>1582.1058715958</v>
      </c>
      <c r="K45" s="120">
        <v>842.41078310536898</v>
      </c>
      <c r="L45" s="120">
        <v>5170.4104557262299</v>
      </c>
      <c r="M45" s="120">
        <v>1196.7754823621101</v>
      </c>
      <c r="N45" s="120">
        <v>1690.2088374549701</v>
      </c>
      <c r="O45" s="120">
        <v>4004.4169765874199</v>
      </c>
      <c r="P45" s="120">
        <v>5070.8247334955604</v>
      </c>
      <c r="Q45" s="120">
        <v>1587.2936828260599</v>
      </c>
      <c r="R45" s="120">
        <v>1052.70882655592</v>
      </c>
      <c r="S45" s="120">
        <v>1129.2115554489501</v>
      </c>
      <c r="T45" s="120">
        <v>1106.9797399225599</v>
      </c>
      <c r="U45" s="120">
        <v>725.73743336677296</v>
      </c>
      <c r="V45" s="120">
        <v>1559.2992609123401</v>
      </c>
      <c r="W45" s="120">
        <v>5627.8010078545603</v>
      </c>
    </row>
    <row r="46" spans="1:256" ht="11.25" customHeight="1">
      <c r="A46" s="104" t="s">
        <v>384</v>
      </c>
      <c r="B46" s="23">
        <v>902539.11253993004</v>
      </c>
      <c r="C46" s="23">
        <v>33153.172651359797</v>
      </c>
      <c r="D46" s="23">
        <v>19488.355120492401</v>
      </c>
      <c r="E46" s="23">
        <v>13664.8175308674</v>
      </c>
      <c r="F46" s="23">
        <v>623.63084119933205</v>
      </c>
      <c r="G46" s="23">
        <v>966.09468640058401</v>
      </c>
      <c r="H46" s="23">
        <v>321.18369967793501</v>
      </c>
      <c r="I46" s="23">
        <v>1678.1827840654801</v>
      </c>
      <c r="J46" s="23">
        <v>1388.9168368650501</v>
      </c>
      <c r="K46" s="120">
        <v>823.49692075088501</v>
      </c>
      <c r="L46" s="120">
        <v>4362.6284970828801</v>
      </c>
      <c r="M46" s="120">
        <v>1173.93341010124</v>
      </c>
      <c r="N46" s="120">
        <v>1708.59263312447</v>
      </c>
      <c r="O46" s="120">
        <v>3653.7646391992098</v>
      </c>
      <c r="P46" s="120">
        <v>4730.3155475336098</v>
      </c>
      <c r="Q46" s="120">
        <v>1427.89837732657</v>
      </c>
      <c r="R46" s="120">
        <v>978.53263061752102</v>
      </c>
      <c r="S46" s="120">
        <v>1084.8274596853801</v>
      </c>
      <c r="T46" s="120">
        <v>1102.6468392872</v>
      </c>
      <c r="U46" s="120">
        <v>743.79414468239099</v>
      </c>
      <c r="V46" s="120">
        <v>1552.78377235537</v>
      </c>
      <c r="W46" s="120">
        <v>4831.9489314046996</v>
      </c>
    </row>
    <row r="47" spans="1:256" ht="11.25" customHeight="1">
      <c r="A47" s="105" t="s">
        <v>35</v>
      </c>
      <c r="B47" s="33">
        <v>997801.99505637703</v>
      </c>
      <c r="C47" s="33">
        <v>37730.668112525898</v>
      </c>
      <c r="D47" s="33">
        <v>23056.924465555701</v>
      </c>
      <c r="E47" s="33">
        <v>14673.743646970301</v>
      </c>
      <c r="F47" s="33">
        <v>629.24675273712705</v>
      </c>
      <c r="G47" s="33">
        <v>1015.51330271579</v>
      </c>
      <c r="H47" s="33">
        <v>500.28722650006</v>
      </c>
      <c r="I47" s="33">
        <v>1988.9530011240499</v>
      </c>
      <c r="J47" s="33">
        <v>1779.4249655777101</v>
      </c>
      <c r="K47" s="121">
        <v>823.77810489958995</v>
      </c>
      <c r="L47" s="121">
        <v>5211.0026325076296</v>
      </c>
      <c r="M47" s="121">
        <v>1176.94732260366</v>
      </c>
      <c r="N47" s="121">
        <v>1677.71771853419</v>
      </c>
      <c r="O47" s="121">
        <v>4214.5179832407603</v>
      </c>
      <c r="P47" s="121">
        <v>5757.1561536097297</v>
      </c>
      <c r="Q47" s="121">
        <v>1663.08828168881</v>
      </c>
      <c r="R47" s="121">
        <v>1375.6706424026199</v>
      </c>
      <c r="S47" s="121">
        <v>1218.0525098876101</v>
      </c>
      <c r="T47" s="121">
        <v>1094.7508919049301</v>
      </c>
      <c r="U47" s="121">
        <v>698.10350061168799</v>
      </c>
      <c r="V47" s="121">
        <v>1631.2037034254599</v>
      </c>
      <c r="W47" s="121">
        <v>5275.2534185545101</v>
      </c>
    </row>
    <row r="48" spans="1:256" ht="11.25" customHeight="1">
      <c r="A48" s="106"/>
      <c r="B48" s="111"/>
      <c r="C48" s="111"/>
      <c r="D48" s="111"/>
      <c r="E48" s="111"/>
      <c r="F48" s="114"/>
      <c r="G48" s="114"/>
      <c r="H48" s="114"/>
      <c r="I48" s="114"/>
      <c r="J48" s="114"/>
    </row>
    <row r="49" spans="1:256" ht="11.25" customHeight="1">
      <c r="A49" s="4" t="s">
        <v>387</v>
      </c>
      <c r="B49" s="111"/>
      <c r="C49" s="111"/>
      <c r="D49" s="111"/>
      <c r="E49" s="111"/>
      <c r="F49" s="114"/>
      <c r="G49" s="114"/>
      <c r="H49" s="114"/>
      <c r="I49" s="114"/>
      <c r="J49" s="114"/>
    </row>
    <row r="50" spans="1:256" s="118" customFormat="1" ht="29" customHeight="1">
      <c r="A50" s="102"/>
      <c r="B50" s="112" t="s">
        <v>39</v>
      </c>
      <c r="C50" s="112" t="s">
        <v>49</v>
      </c>
      <c r="D50" s="112" t="s">
        <v>385</v>
      </c>
      <c r="E50" s="112" t="s">
        <v>386</v>
      </c>
      <c r="F50" s="112" t="s">
        <v>388</v>
      </c>
      <c r="G50" s="112" t="s">
        <v>256</v>
      </c>
      <c r="H50" s="112" t="s">
        <v>257</v>
      </c>
      <c r="I50" s="112" t="s">
        <v>258</v>
      </c>
      <c r="J50" s="112" t="s">
        <v>259</v>
      </c>
      <c r="K50" s="115" t="s">
        <v>260</v>
      </c>
      <c r="L50" s="115" t="s">
        <v>261</v>
      </c>
      <c r="M50" s="116" t="s">
        <v>262</v>
      </c>
      <c r="N50" s="115" t="s">
        <v>263</v>
      </c>
      <c r="O50" s="115" t="s">
        <v>264</v>
      </c>
      <c r="P50" s="115" t="s">
        <v>265</v>
      </c>
      <c r="Q50" s="115" t="s">
        <v>266</v>
      </c>
      <c r="R50" s="115" t="s">
        <v>267</v>
      </c>
      <c r="S50" s="115" t="s">
        <v>268</v>
      </c>
      <c r="T50" s="115" t="s">
        <v>269</v>
      </c>
      <c r="U50" s="115" t="s">
        <v>270</v>
      </c>
      <c r="V50" s="115" t="s">
        <v>271</v>
      </c>
      <c r="W50" s="115" t="s">
        <v>272</v>
      </c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</row>
    <row r="51" spans="1:256" ht="11.25" customHeight="1">
      <c r="A51" s="122" t="s">
        <v>373</v>
      </c>
      <c r="B51" s="123">
        <f t="shared" ref="B51:W51" si="4">B35/B$47*100</f>
        <v>78.524875703691492</v>
      </c>
      <c r="C51" s="123">
        <f t="shared" si="4"/>
        <v>71.102252649079929</v>
      </c>
      <c r="D51" s="123">
        <f t="shared" si="4"/>
        <v>70.936214060888659</v>
      </c>
      <c r="E51" s="123">
        <f t="shared" si="4"/>
        <v>71.363149886921249</v>
      </c>
      <c r="F51" s="123">
        <f t="shared" si="4"/>
        <v>69.64788374574394</v>
      </c>
      <c r="G51" s="123">
        <f t="shared" si="4"/>
        <v>80.591540913500211</v>
      </c>
      <c r="H51" s="123">
        <f t="shared" si="4"/>
        <v>59.701142753067302</v>
      </c>
      <c r="I51" s="123">
        <f t="shared" si="4"/>
        <v>69.921157505970285</v>
      </c>
      <c r="J51" s="123">
        <f t="shared" si="4"/>
        <v>60.173479980137955</v>
      </c>
      <c r="K51" s="124">
        <f t="shared" si="4"/>
        <v>77.108499172314453</v>
      </c>
      <c r="L51" s="124">
        <f t="shared" si="4"/>
        <v>69.528359834826375</v>
      </c>
      <c r="M51" s="124">
        <f t="shared" si="4"/>
        <v>75.533901803312745</v>
      </c>
      <c r="N51" s="124">
        <f t="shared" si="4"/>
        <v>75.67775825613036</v>
      </c>
      <c r="O51" s="124">
        <f t="shared" si="4"/>
        <v>67.568551981231906</v>
      </c>
      <c r="P51" s="124">
        <f t="shared" si="4"/>
        <v>73.310028610907935</v>
      </c>
      <c r="Q51" s="124">
        <f t="shared" si="4"/>
        <v>77.449997516037854</v>
      </c>
      <c r="R51" s="124">
        <f t="shared" si="4"/>
        <v>59.547559348340414</v>
      </c>
      <c r="S51" s="124">
        <f t="shared" si="4"/>
        <v>76.20155495251997</v>
      </c>
      <c r="T51" s="124">
        <f t="shared" si="4"/>
        <v>75.323149968171805</v>
      </c>
      <c r="U51" s="124">
        <f t="shared" si="4"/>
        <v>73.490279393149265</v>
      </c>
      <c r="V51" s="124">
        <f t="shared" si="4"/>
        <v>71.303434779609049</v>
      </c>
      <c r="W51" s="124">
        <f t="shared" si="4"/>
        <v>71.828985678411271</v>
      </c>
    </row>
    <row r="52" spans="1:256" ht="11.25" customHeight="1">
      <c r="A52" s="104" t="s">
        <v>374</v>
      </c>
      <c r="B52" s="125">
        <f t="shared" ref="B52:W52" si="5">B36/B$47*100</f>
        <v>82.132513266958867</v>
      </c>
      <c r="C52" s="125">
        <f t="shared" si="5"/>
        <v>75.655831021072828</v>
      </c>
      <c r="D52" s="125">
        <f t="shared" si="5"/>
        <v>75.544314222522218</v>
      </c>
      <c r="E52" s="125">
        <f t="shared" si="5"/>
        <v>75.831057906772486</v>
      </c>
      <c r="F52" s="125">
        <f t="shared" si="5"/>
        <v>73.444489691466828</v>
      </c>
      <c r="G52" s="125">
        <f t="shared" si="5"/>
        <v>82.78018750628749</v>
      </c>
      <c r="H52" s="125">
        <f t="shared" si="5"/>
        <v>62.972671801384529</v>
      </c>
      <c r="I52" s="125">
        <f t="shared" si="5"/>
        <v>75.40616311428812</v>
      </c>
      <c r="J52" s="125">
        <f t="shared" si="5"/>
        <v>65.522488595610994</v>
      </c>
      <c r="K52" s="126">
        <f t="shared" si="5"/>
        <v>78.918420458009393</v>
      </c>
      <c r="L52" s="126">
        <f t="shared" si="5"/>
        <v>76.017491185336112</v>
      </c>
      <c r="M52" s="126">
        <f t="shared" si="5"/>
        <v>78.219265083226944</v>
      </c>
      <c r="N52" s="126">
        <f t="shared" si="5"/>
        <v>78.927314750876249</v>
      </c>
      <c r="O52" s="126">
        <f t="shared" si="5"/>
        <v>72.445643638432415</v>
      </c>
      <c r="P52" s="126">
        <f t="shared" si="5"/>
        <v>78.42555306104056</v>
      </c>
      <c r="Q52" s="126">
        <f t="shared" si="5"/>
        <v>81.365154864197422</v>
      </c>
      <c r="R52" s="126">
        <f t="shared" si="5"/>
        <v>61.246698834438284</v>
      </c>
      <c r="S52" s="126">
        <f t="shared" si="5"/>
        <v>78.181775467656436</v>
      </c>
      <c r="T52" s="126">
        <f t="shared" si="5"/>
        <v>78.570724673225484</v>
      </c>
      <c r="U52" s="126">
        <f t="shared" si="5"/>
        <v>75.742391429989809</v>
      </c>
      <c r="V52" s="126">
        <f t="shared" si="5"/>
        <v>75.110544487514858</v>
      </c>
      <c r="W52" s="126">
        <f t="shared" si="5"/>
        <v>77.252724743348921</v>
      </c>
    </row>
    <row r="53" spans="1:256" ht="11.25" customHeight="1">
      <c r="A53" s="104" t="s">
        <v>375</v>
      </c>
      <c r="B53" s="125">
        <f t="shared" ref="B53:W53" si="6">B37/B$47*100</f>
        <v>88.613930242949564</v>
      </c>
      <c r="C53" s="125">
        <f t="shared" si="6"/>
        <v>85.594933906781165</v>
      </c>
      <c r="D53" s="125">
        <f t="shared" si="6"/>
        <v>85.120821509748055</v>
      </c>
      <c r="E53" s="125">
        <f t="shared" si="6"/>
        <v>86.339909012627047</v>
      </c>
      <c r="F53" s="125">
        <f t="shared" si="6"/>
        <v>86.435435753661395</v>
      </c>
      <c r="G53" s="125">
        <f t="shared" si="6"/>
        <v>87.936590280023893</v>
      </c>
      <c r="H53" s="125">
        <f t="shared" si="6"/>
        <v>90.623686434260506</v>
      </c>
      <c r="I53" s="125">
        <f t="shared" si="6"/>
        <v>82.482012144841093</v>
      </c>
      <c r="J53" s="125">
        <f t="shared" si="6"/>
        <v>77.964947382603938</v>
      </c>
      <c r="K53" s="126">
        <f t="shared" si="6"/>
        <v>88.042594768431798</v>
      </c>
      <c r="L53" s="126">
        <f t="shared" si="6"/>
        <v>87.375728973466664</v>
      </c>
      <c r="M53" s="126">
        <f t="shared" si="6"/>
        <v>84.31105297743494</v>
      </c>
      <c r="N53" s="126">
        <f t="shared" si="6"/>
        <v>86.485247315364191</v>
      </c>
      <c r="O53" s="126">
        <f t="shared" si="6"/>
        <v>83.789678332666824</v>
      </c>
      <c r="P53" s="126">
        <f t="shared" si="6"/>
        <v>85.889329373921314</v>
      </c>
      <c r="Q53" s="126">
        <f t="shared" si="6"/>
        <v>91.102878687742646</v>
      </c>
      <c r="R53" s="126">
        <f t="shared" si="6"/>
        <v>71.798094784002046</v>
      </c>
      <c r="S53" s="126">
        <f t="shared" si="6"/>
        <v>84.343992932516031</v>
      </c>
      <c r="T53" s="126">
        <f t="shared" si="6"/>
        <v>87.208693708013556</v>
      </c>
      <c r="U53" s="126">
        <f t="shared" si="6"/>
        <v>83.391343126880201</v>
      </c>
      <c r="V53" s="126">
        <f t="shared" si="6"/>
        <v>83.77673207032521</v>
      </c>
      <c r="W53" s="126">
        <f t="shared" si="6"/>
        <v>89.966555822644949</v>
      </c>
    </row>
    <row r="54" spans="1:256" ht="11.25" customHeight="1">
      <c r="A54" s="104" t="s">
        <v>376</v>
      </c>
      <c r="B54" s="125">
        <f t="shared" ref="B54:W54" si="7">B38/B$47*100</f>
        <v>95.123047024258497</v>
      </c>
      <c r="C54" s="125">
        <f t="shared" si="7"/>
        <v>96.676821591856893</v>
      </c>
      <c r="D54" s="125">
        <f t="shared" si="7"/>
        <v>95.814527150380115</v>
      </c>
      <c r="E54" s="125">
        <f t="shared" si="7"/>
        <v>98.031749024318458</v>
      </c>
      <c r="F54" s="125">
        <f t="shared" si="7"/>
        <v>95.662087804529008</v>
      </c>
      <c r="G54" s="125">
        <f t="shared" si="7"/>
        <v>94.800743839833203</v>
      </c>
      <c r="H54" s="125">
        <f t="shared" si="7"/>
        <v>104.56558855590634</v>
      </c>
      <c r="I54" s="125">
        <f t="shared" si="7"/>
        <v>93.423161392706959</v>
      </c>
      <c r="J54" s="125">
        <f t="shared" si="7"/>
        <v>95.522355400843082</v>
      </c>
      <c r="K54" s="126">
        <f t="shared" si="7"/>
        <v>94.3934359733055</v>
      </c>
      <c r="L54" s="126">
        <f t="shared" si="7"/>
        <v>96.633698213899464</v>
      </c>
      <c r="M54" s="126">
        <f t="shared" si="7"/>
        <v>96.866690588453082</v>
      </c>
      <c r="N54" s="126">
        <f t="shared" si="7"/>
        <v>93.333604262241636</v>
      </c>
      <c r="O54" s="126">
        <f t="shared" si="7"/>
        <v>99.719195529731252</v>
      </c>
      <c r="P54" s="126">
        <f t="shared" si="7"/>
        <v>97.36818342608376</v>
      </c>
      <c r="Q54" s="126">
        <f t="shared" si="7"/>
        <v>96.262427393209123</v>
      </c>
      <c r="R54" s="126">
        <f t="shared" si="7"/>
        <v>91.683040789018719</v>
      </c>
      <c r="S54" s="126">
        <f t="shared" si="7"/>
        <v>95.772736228906837</v>
      </c>
      <c r="T54" s="126">
        <f t="shared" si="7"/>
        <v>91.220321983591134</v>
      </c>
      <c r="U54" s="126">
        <f t="shared" si="7"/>
        <v>91.039554253344107</v>
      </c>
      <c r="V54" s="126">
        <f t="shared" si="7"/>
        <v>97.79604131919551</v>
      </c>
      <c r="W54" s="126">
        <f t="shared" si="7"/>
        <v>99.435920884114353</v>
      </c>
    </row>
    <row r="55" spans="1:256" ht="11.25" customHeight="1">
      <c r="A55" s="104" t="s">
        <v>377</v>
      </c>
      <c r="B55" s="125">
        <f t="shared" ref="B55:W55" si="8">B39/B$47*100</f>
        <v>99.750748544481169</v>
      </c>
      <c r="C55" s="125">
        <f t="shared" si="8"/>
        <v>103.74382337119484</v>
      </c>
      <c r="D55" s="125">
        <f t="shared" si="8"/>
        <v>104.61457877900958</v>
      </c>
      <c r="E55" s="125">
        <f t="shared" si="8"/>
        <v>102.37560118134388</v>
      </c>
      <c r="F55" s="125">
        <f t="shared" si="8"/>
        <v>99.855796079066593</v>
      </c>
      <c r="G55" s="125">
        <f t="shared" si="8"/>
        <v>99.501933900629012</v>
      </c>
      <c r="H55" s="125">
        <f t="shared" si="8"/>
        <v>109.75886673523298</v>
      </c>
      <c r="I55" s="125">
        <f t="shared" si="8"/>
        <v>103.95586927300413</v>
      </c>
      <c r="J55" s="125">
        <f t="shared" si="8"/>
        <v>109.5231562726953</v>
      </c>
      <c r="K55" s="126">
        <f t="shared" si="8"/>
        <v>98.380292324080969</v>
      </c>
      <c r="L55" s="126">
        <f t="shared" si="8"/>
        <v>103.72776337417568</v>
      </c>
      <c r="M55" s="126">
        <f t="shared" si="8"/>
        <v>102.28235979950446</v>
      </c>
      <c r="N55" s="126">
        <f t="shared" si="8"/>
        <v>102.43947987269505</v>
      </c>
      <c r="O55" s="126">
        <f t="shared" si="8"/>
        <v>105.8860187666431</v>
      </c>
      <c r="P55" s="126">
        <f t="shared" si="8"/>
        <v>107.02882548878405</v>
      </c>
      <c r="Q55" s="126">
        <f t="shared" si="8"/>
        <v>103.64819541143473</v>
      </c>
      <c r="R55" s="126">
        <f t="shared" si="8"/>
        <v>106.45915432456864</v>
      </c>
      <c r="S55" s="126">
        <f t="shared" si="8"/>
        <v>104.84431342456774</v>
      </c>
      <c r="T55" s="126">
        <f t="shared" si="8"/>
        <v>98.070603438977216</v>
      </c>
      <c r="U55" s="126">
        <f t="shared" si="8"/>
        <v>92.809436553578337</v>
      </c>
      <c r="V55" s="126">
        <f t="shared" si="8"/>
        <v>102.03400003053305</v>
      </c>
      <c r="W55" s="126">
        <f t="shared" si="8"/>
        <v>100.94310996555163</v>
      </c>
    </row>
    <row r="56" spans="1:256" ht="11.25" customHeight="1">
      <c r="A56" s="104" t="s">
        <v>378</v>
      </c>
      <c r="B56" s="125">
        <f t="shared" ref="B56:W56" si="9">B40/B$47*100</f>
        <v>107.61903496107237</v>
      </c>
      <c r="C56" s="125">
        <f t="shared" si="9"/>
        <v>110.42434892495041</v>
      </c>
      <c r="D56" s="125">
        <f t="shared" si="9"/>
        <v>111.48633703662856</v>
      </c>
      <c r="E56" s="125">
        <f t="shared" si="9"/>
        <v>108.75564186127286</v>
      </c>
      <c r="F56" s="125">
        <f t="shared" si="9"/>
        <v>102.13598635104087</v>
      </c>
      <c r="G56" s="125">
        <f t="shared" si="9"/>
        <v>104.76998103236733</v>
      </c>
      <c r="H56" s="125">
        <f t="shared" si="9"/>
        <v>117.37382687292728</v>
      </c>
      <c r="I56" s="125">
        <f t="shared" si="9"/>
        <v>109.74699868212767</v>
      </c>
      <c r="J56" s="125">
        <f t="shared" si="9"/>
        <v>118.21943901616017</v>
      </c>
      <c r="K56" s="126">
        <f t="shared" si="9"/>
        <v>105.31495593874286</v>
      </c>
      <c r="L56" s="126">
        <f t="shared" si="9"/>
        <v>111.42018616213372</v>
      </c>
      <c r="M56" s="126">
        <f t="shared" si="9"/>
        <v>102.47922384650821</v>
      </c>
      <c r="N56" s="126">
        <f t="shared" si="9"/>
        <v>111.94365747181601</v>
      </c>
      <c r="O56" s="126">
        <f t="shared" si="9"/>
        <v>111.42825802295823</v>
      </c>
      <c r="P56" s="126">
        <f t="shared" si="9"/>
        <v>113.56551780028794</v>
      </c>
      <c r="Q56" s="126">
        <f t="shared" si="9"/>
        <v>109.20870726390979</v>
      </c>
      <c r="R56" s="126">
        <f t="shared" si="9"/>
        <v>117.50476898341358</v>
      </c>
      <c r="S56" s="126">
        <f t="shared" si="9"/>
        <v>110.92350239869681</v>
      </c>
      <c r="T56" s="126">
        <f t="shared" si="9"/>
        <v>103.16451441184196</v>
      </c>
      <c r="U56" s="126">
        <f t="shared" si="9"/>
        <v>100.76676555260802</v>
      </c>
      <c r="V56" s="126">
        <f t="shared" si="9"/>
        <v>111.70731245294689</v>
      </c>
      <c r="W56" s="126">
        <f t="shared" si="9"/>
        <v>107.15134371929096</v>
      </c>
    </row>
    <row r="57" spans="1:256" ht="11.25" customHeight="1">
      <c r="A57" s="104" t="s">
        <v>379</v>
      </c>
      <c r="B57" s="125">
        <f t="shared" ref="B57:W57" si="10">B41/B$47*100</f>
        <v>127.41156701793118</v>
      </c>
      <c r="C57" s="125">
        <f t="shared" si="10"/>
        <v>130.00041822407772</v>
      </c>
      <c r="D57" s="125">
        <f t="shared" si="10"/>
        <v>133.35771198145281</v>
      </c>
      <c r="E57" s="125">
        <f t="shared" si="10"/>
        <v>124.72508628187937</v>
      </c>
      <c r="F57" s="125">
        <f t="shared" si="10"/>
        <v>128.8813453010074</v>
      </c>
      <c r="G57" s="125">
        <f t="shared" si="10"/>
        <v>123.62975878485642</v>
      </c>
      <c r="H57" s="125">
        <f t="shared" si="10"/>
        <v>125.76197716307564</v>
      </c>
      <c r="I57" s="125">
        <f t="shared" si="10"/>
        <v>137.68382876146069</v>
      </c>
      <c r="J57" s="125">
        <f t="shared" si="10"/>
        <v>142.4820751949519</v>
      </c>
      <c r="K57" s="126">
        <f t="shared" si="10"/>
        <v>126.32571517243755</v>
      </c>
      <c r="L57" s="126">
        <f t="shared" si="10"/>
        <v>127.97284191397512</v>
      </c>
      <c r="M57" s="126">
        <f t="shared" si="10"/>
        <v>123.00718908877937</v>
      </c>
      <c r="N57" s="126">
        <f t="shared" si="10"/>
        <v>120.59911329156874</v>
      </c>
      <c r="O57" s="126">
        <f t="shared" si="10"/>
        <v>131.54565091338844</v>
      </c>
      <c r="P57" s="126">
        <f t="shared" si="10"/>
        <v>132.14193678679433</v>
      </c>
      <c r="Q57" s="126">
        <f t="shared" si="10"/>
        <v>134.09114646635388</v>
      </c>
      <c r="R57" s="126">
        <f t="shared" si="10"/>
        <v>164.81346670927198</v>
      </c>
      <c r="S57" s="126">
        <f t="shared" si="10"/>
        <v>127.44033219742883</v>
      </c>
      <c r="T57" s="126">
        <f t="shared" si="10"/>
        <v>128.99419049908886</v>
      </c>
      <c r="U57" s="126">
        <f t="shared" si="10"/>
        <v>128.45259786531423</v>
      </c>
      <c r="V57" s="126">
        <f t="shared" si="10"/>
        <v>128.3062051869538</v>
      </c>
      <c r="W57" s="126">
        <f t="shared" si="10"/>
        <v>119.37083675760667</v>
      </c>
    </row>
    <row r="58" spans="1:256" ht="11.25" customHeight="1">
      <c r="A58" s="104" t="s">
        <v>380</v>
      </c>
      <c r="B58" s="125">
        <f t="shared" ref="B58:W58" si="11">B42/B$47*100</f>
        <v>126.9590177826618</v>
      </c>
      <c r="C58" s="125">
        <f t="shared" si="11"/>
        <v>132.19435293955308</v>
      </c>
      <c r="D58" s="125">
        <f t="shared" si="11"/>
        <v>136.2214242201197</v>
      </c>
      <c r="E58" s="125">
        <f t="shared" si="11"/>
        <v>125.86659633106021</v>
      </c>
      <c r="F58" s="125">
        <f t="shared" si="11"/>
        <v>133.50575069748871</v>
      </c>
      <c r="G58" s="125">
        <f t="shared" si="11"/>
        <v>127.87440499601625</v>
      </c>
      <c r="H58" s="125">
        <f t="shared" si="11"/>
        <v>129.72384693631292</v>
      </c>
      <c r="I58" s="125">
        <f t="shared" si="11"/>
        <v>144.95129011518949</v>
      </c>
      <c r="J58" s="125">
        <f t="shared" si="11"/>
        <v>142.54801787161765</v>
      </c>
      <c r="K58" s="126">
        <f t="shared" si="11"/>
        <v>120.01362681522274</v>
      </c>
      <c r="L58" s="126">
        <f t="shared" si="11"/>
        <v>127.77274382569624</v>
      </c>
      <c r="M58" s="126">
        <f t="shared" si="11"/>
        <v>126.32651681452718</v>
      </c>
      <c r="N58" s="126">
        <f t="shared" si="11"/>
        <v>119.67276850429316</v>
      </c>
      <c r="O58" s="126">
        <f t="shared" si="11"/>
        <v>134.55294634298397</v>
      </c>
      <c r="P58" s="126">
        <f t="shared" si="11"/>
        <v>133.7275871611682</v>
      </c>
      <c r="Q58" s="126">
        <f t="shared" si="11"/>
        <v>139.40568642529442</v>
      </c>
      <c r="R58" s="126">
        <f t="shared" si="11"/>
        <v>180.42814568766673</v>
      </c>
      <c r="S58" s="126">
        <f t="shared" si="11"/>
        <v>132.29358960743855</v>
      </c>
      <c r="T58" s="126">
        <f t="shared" si="11"/>
        <v>131.85956028698158</v>
      </c>
      <c r="U58" s="126">
        <f t="shared" si="11"/>
        <v>132.55854245452778</v>
      </c>
      <c r="V58" s="126">
        <f t="shared" si="11"/>
        <v>128.8788903115267</v>
      </c>
      <c r="W58" s="126">
        <f t="shared" si="11"/>
        <v>118.97708429194311</v>
      </c>
    </row>
    <row r="59" spans="1:256" ht="11.25" customHeight="1">
      <c r="A59" s="104" t="s">
        <v>381</v>
      </c>
      <c r="B59" s="125">
        <f t="shared" ref="B59:W59" si="12">B43/B$47*100</f>
        <v>106.435183287341</v>
      </c>
      <c r="C59" s="125">
        <f t="shared" si="12"/>
        <v>108.11548338714461</v>
      </c>
      <c r="D59" s="125">
        <f t="shared" si="12"/>
        <v>107.86937364647635</v>
      </c>
      <c r="E59" s="125">
        <f t="shared" si="12"/>
        <v>108.50219681470168</v>
      </c>
      <c r="F59" s="125">
        <f t="shared" si="12"/>
        <v>104.78094047349893</v>
      </c>
      <c r="G59" s="125">
        <f t="shared" si="12"/>
        <v>104.4613302391667</v>
      </c>
      <c r="H59" s="125">
        <f t="shared" si="12"/>
        <v>124.96865084501513</v>
      </c>
      <c r="I59" s="125">
        <f t="shared" si="12"/>
        <v>107.46550432949518</v>
      </c>
      <c r="J59" s="125">
        <f t="shared" si="12"/>
        <v>116.03308473014344</v>
      </c>
      <c r="K59" s="126">
        <f t="shared" si="12"/>
        <v>102.81090298301746</v>
      </c>
      <c r="L59" s="126">
        <f t="shared" si="12"/>
        <v>109.35392080791482</v>
      </c>
      <c r="M59" s="126">
        <f t="shared" si="12"/>
        <v>106.07078475172598</v>
      </c>
      <c r="N59" s="126">
        <f t="shared" si="12"/>
        <v>105.55066093115069</v>
      </c>
      <c r="O59" s="126">
        <f t="shared" si="12"/>
        <v>110.70510053032454</v>
      </c>
      <c r="P59" s="126">
        <f t="shared" si="12"/>
        <v>109.3794235446518</v>
      </c>
      <c r="Q59" s="126">
        <f t="shared" si="12"/>
        <v>93.719250225573717</v>
      </c>
      <c r="R59" s="126">
        <f t="shared" si="12"/>
        <v>109.16093379148715</v>
      </c>
      <c r="S59" s="126">
        <f t="shared" si="12"/>
        <v>106.69177408385626</v>
      </c>
      <c r="T59" s="126">
        <f t="shared" si="12"/>
        <v>102.4382952613998</v>
      </c>
      <c r="U59" s="126">
        <f t="shared" si="12"/>
        <v>107.1960335722204</v>
      </c>
      <c r="V59" s="126">
        <f t="shared" si="12"/>
        <v>107.8002293422812</v>
      </c>
      <c r="W59" s="126">
        <f t="shared" si="12"/>
        <v>108.6133193841189</v>
      </c>
    </row>
    <row r="60" spans="1:256" ht="11.25" customHeight="1">
      <c r="A60" s="104" t="s">
        <v>382</v>
      </c>
      <c r="B60" s="125">
        <f t="shared" ref="B60:W60" si="13">B44/B$47*100</f>
        <v>100.65639754700058</v>
      </c>
      <c r="C60" s="125">
        <f t="shared" si="13"/>
        <v>102.57812015878687</v>
      </c>
      <c r="D60" s="125">
        <f t="shared" si="13"/>
        <v>101.5488458951834</v>
      </c>
      <c r="E60" s="125">
        <f t="shared" si="13"/>
        <v>104.19542379453186</v>
      </c>
      <c r="F60" s="125">
        <f t="shared" si="13"/>
        <v>101.98165402190993</v>
      </c>
      <c r="G60" s="125">
        <f t="shared" si="13"/>
        <v>100.66469167270272</v>
      </c>
      <c r="H60" s="125">
        <f t="shared" si="13"/>
        <v>121.6654797137378</v>
      </c>
      <c r="I60" s="125">
        <f t="shared" si="13"/>
        <v>100.23369324754496</v>
      </c>
      <c r="J60" s="125">
        <f t="shared" si="13"/>
        <v>105.04562878202965</v>
      </c>
      <c r="K60" s="126">
        <f t="shared" si="13"/>
        <v>106.46383342536087</v>
      </c>
      <c r="L60" s="126">
        <f t="shared" si="13"/>
        <v>107.25667586240193</v>
      </c>
      <c r="M60" s="126">
        <f t="shared" si="13"/>
        <v>103.47438314608668</v>
      </c>
      <c r="N60" s="126">
        <f t="shared" si="13"/>
        <v>102.78557234104264</v>
      </c>
      <c r="O60" s="126">
        <f t="shared" si="13"/>
        <v>100.64940703854286</v>
      </c>
      <c r="P60" s="126">
        <f t="shared" si="13"/>
        <v>98.920876499910008</v>
      </c>
      <c r="Q60" s="126">
        <f t="shared" si="13"/>
        <v>92.445773740205567</v>
      </c>
      <c r="R60" s="126">
        <f t="shared" si="13"/>
        <v>89.703502377907526</v>
      </c>
      <c r="S60" s="126">
        <f t="shared" si="13"/>
        <v>101.53766281481724</v>
      </c>
      <c r="T60" s="126">
        <f t="shared" si="13"/>
        <v>101.31164670463289</v>
      </c>
      <c r="U60" s="126">
        <f t="shared" si="13"/>
        <v>104.04965955964434</v>
      </c>
      <c r="V60" s="126">
        <f t="shared" si="13"/>
        <v>102.50215883545566</v>
      </c>
      <c r="W60" s="126">
        <f t="shared" si="13"/>
        <v>108.18054601302298</v>
      </c>
    </row>
    <row r="61" spans="1:256" ht="11.25" customHeight="1">
      <c r="A61" s="104" t="s">
        <v>383</v>
      </c>
      <c r="B61" s="125">
        <f t="shared" ref="B61:W61" si="14">B45/B$47*100</f>
        <v>96.320957827002758</v>
      </c>
      <c r="C61" s="125">
        <f t="shared" si="14"/>
        <v>96.045642464683851</v>
      </c>
      <c r="D61" s="125">
        <f t="shared" si="14"/>
        <v>92.963064646264399</v>
      </c>
      <c r="E61" s="125">
        <f t="shared" si="14"/>
        <v>100.88931192139808</v>
      </c>
      <c r="F61" s="125">
        <f t="shared" si="14"/>
        <v>104.56111168869487</v>
      </c>
      <c r="G61" s="125">
        <f t="shared" si="14"/>
        <v>97.855205023303299</v>
      </c>
      <c r="H61" s="125">
        <f t="shared" si="14"/>
        <v>88.684402055752216</v>
      </c>
      <c r="I61" s="125">
        <f t="shared" si="14"/>
        <v>90.355135940445209</v>
      </c>
      <c r="J61" s="125">
        <f t="shared" si="14"/>
        <v>88.911075330571848</v>
      </c>
      <c r="K61" s="126">
        <f t="shared" si="14"/>
        <v>102.26185645077932</v>
      </c>
      <c r="L61" s="126">
        <f t="shared" si="14"/>
        <v>99.221029432451729</v>
      </c>
      <c r="M61" s="126">
        <f t="shared" si="14"/>
        <v>101.68471089382199</v>
      </c>
      <c r="N61" s="126">
        <f t="shared" si="14"/>
        <v>100.74453042861664</v>
      </c>
      <c r="O61" s="126">
        <f t="shared" si="14"/>
        <v>95.014827140640577</v>
      </c>
      <c r="P61" s="126">
        <f t="shared" si="14"/>
        <v>88.078638101837129</v>
      </c>
      <c r="Q61" s="126">
        <f t="shared" si="14"/>
        <v>95.442539058372589</v>
      </c>
      <c r="R61" s="126">
        <f t="shared" si="14"/>
        <v>76.523318453416692</v>
      </c>
      <c r="S61" s="126">
        <f t="shared" si="14"/>
        <v>92.706311614853348</v>
      </c>
      <c r="T61" s="126">
        <f t="shared" si="14"/>
        <v>101.11704389629233</v>
      </c>
      <c r="U61" s="126">
        <f t="shared" si="14"/>
        <v>103.95842919149835</v>
      </c>
      <c r="V61" s="126">
        <f t="shared" si="14"/>
        <v>95.591939721438621</v>
      </c>
      <c r="W61" s="126">
        <f t="shared" si="14"/>
        <v>106.68304555872223</v>
      </c>
    </row>
    <row r="62" spans="1:256" ht="11.25" customHeight="1">
      <c r="A62" s="104" t="s">
        <v>384</v>
      </c>
      <c r="B62" s="125">
        <f t="shared" ref="B62:W62" si="15">B46/B$47*100</f>
        <v>90.452726794651824</v>
      </c>
      <c r="C62" s="125">
        <f t="shared" si="15"/>
        <v>87.867971360818657</v>
      </c>
      <c r="D62" s="125">
        <f t="shared" si="15"/>
        <v>84.522786851323914</v>
      </c>
      <c r="E62" s="125">
        <f t="shared" si="15"/>
        <v>93.124275983169341</v>
      </c>
      <c r="F62" s="125">
        <f t="shared" si="15"/>
        <v>99.107518391892114</v>
      </c>
      <c r="G62" s="125">
        <f t="shared" si="15"/>
        <v>95.133631811316931</v>
      </c>
      <c r="H62" s="125">
        <f t="shared" si="15"/>
        <v>64.199860133326126</v>
      </c>
      <c r="I62" s="125">
        <f t="shared" si="15"/>
        <v>84.375185492923194</v>
      </c>
      <c r="J62" s="125">
        <f t="shared" si="15"/>
        <v>78.054251442635163</v>
      </c>
      <c r="K62" s="126">
        <f t="shared" si="15"/>
        <v>99.965866518297517</v>
      </c>
      <c r="L62" s="126">
        <f t="shared" si="15"/>
        <v>83.71956041372222</v>
      </c>
      <c r="M62" s="126">
        <f t="shared" si="15"/>
        <v>99.743921206621849</v>
      </c>
      <c r="N62" s="126">
        <f t="shared" si="15"/>
        <v>101.84029257420345</v>
      </c>
      <c r="O62" s="126">
        <f t="shared" si="15"/>
        <v>86.69472176245506</v>
      </c>
      <c r="P62" s="126">
        <f t="shared" si="15"/>
        <v>82.164100144612334</v>
      </c>
      <c r="Q62" s="126">
        <f t="shared" si="15"/>
        <v>85.858242947667662</v>
      </c>
      <c r="R62" s="126">
        <f t="shared" si="15"/>
        <v>71.131315916468623</v>
      </c>
      <c r="S62" s="126">
        <f t="shared" si="15"/>
        <v>89.062454276743566</v>
      </c>
      <c r="T62" s="126">
        <f t="shared" si="15"/>
        <v>100.72125516778803</v>
      </c>
      <c r="U62" s="126">
        <f t="shared" si="15"/>
        <v>106.54496704724561</v>
      </c>
      <c r="V62" s="126">
        <f t="shared" si="15"/>
        <v>95.192511462215833</v>
      </c>
      <c r="W62" s="126">
        <f t="shared" si="15"/>
        <v>91.596527181223422</v>
      </c>
    </row>
    <row r="63" spans="1:256" ht="11.25" customHeight="1">
      <c r="A63" s="105" t="s">
        <v>35</v>
      </c>
      <c r="B63" s="127">
        <f t="shared" ref="B63:W63" si="16">B47/B$47*100</f>
        <v>100</v>
      </c>
      <c r="C63" s="127">
        <f t="shared" si="16"/>
        <v>100</v>
      </c>
      <c r="D63" s="127">
        <f t="shared" si="16"/>
        <v>100</v>
      </c>
      <c r="E63" s="127">
        <f t="shared" si="16"/>
        <v>100</v>
      </c>
      <c r="F63" s="127">
        <f t="shared" si="16"/>
        <v>100</v>
      </c>
      <c r="G63" s="127">
        <f t="shared" si="16"/>
        <v>100</v>
      </c>
      <c r="H63" s="127">
        <f t="shared" si="16"/>
        <v>100</v>
      </c>
      <c r="I63" s="127">
        <f t="shared" si="16"/>
        <v>100</v>
      </c>
      <c r="J63" s="127">
        <f t="shared" si="16"/>
        <v>100</v>
      </c>
      <c r="K63" s="128">
        <f t="shared" si="16"/>
        <v>100</v>
      </c>
      <c r="L63" s="128">
        <f t="shared" si="16"/>
        <v>100</v>
      </c>
      <c r="M63" s="128">
        <f t="shared" si="16"/>
        <v>100</v>
      </c>
      <c r="N63" s="128">
        <f t="shared" si="16"/>
        <v>100</v>
      </c>
      <c r="O63" s="128">
        <f t="shared" si="16"/>
        <v>100</v>
      </c>
      <c r="P63" s="128">
        <f t="shared" si="16"/>
        <v>100</v>
      </c>
      <c r="Q63" s="128">
        <f t="shared" si="16"/>
        <v>100</v>
      </c>
      <c r="R63" s="128">
        <f t="shared" si="16"/>
        <v>100</v>
      </c>
      <c r="S63" s="128">
        <f t="shared" si="16"/>
        <v>100</v>
      </c>
      <c r="T63" s="128">
        <f t="shared" si="16"/>
        <v>100</v>
      </c>
      <c r="U63" s="128">
        <f t="shared" si="16"/>
        <v>100</v>
      </c>
      <c r="V63" s="128">
        <f t="shared" si="16"/>
        <v>100</v>
      </c>
      <c r="W63" s="128">
        <f t="shared" si="16"/>
        <v>100</v>
      </c>
    </row>
    <row r="64" spans="1:256" ht="11.25" customHeight="1">
      <c r="B64" s="111"/>
      <c r="C64" s="111"/>
      <c r="D64" s="111"/>
      <c r="E64" s="111"/>
      <c r="F64" s="114"/>
      <c r="G64" s="114"/>
      <c r="H64" s="114"/>
      <c r="I64" s="114"/>
      <c r="J64" s="114"/>
    </row>
    <row r="65" spans="1:10" ht="11.25" customHeight="1">
      <c r="A65" s="4" t="s">
        <v>387</v>
      </c>
      <c r="B65" s="110"/>
      <c r="C65" s="111"/>
      <c r="D65" s="111"/>
      <c r="E65" s="111"/>
      <c r="F65" s="111"/>
      <c r="G65" s="111"/>
      <c r="H65" s="111"/>
      <c r="I65" s="114"/>
      <c r="J65" s="114"/>
    </row>
    <row r="66" spans="1:10" ht="29" customHeight="1">
      <c r="A66" s="102"/>
      <c r="B66" s="112" t="s">
        <v>39</v>
      </c>
      <c r="C66" s="112" t="s">
        <v>49</v>
      </c>
      <c r="D66" s="112" t="s">
        <v>274</v>
      </c>
      <c r="E66" s="112" t="s">
        <v>275</v>
      </c>
      <c r="F66" s="112" t="s">
        <v>389</v>
      </c>
      <c r="G66" s="112" t="s">
        <v>390</v>
      </c>
      <c r="H66" s="112" t="s">
        <v>278</v>
      </c>
      <c r="I66" s="112" t="s">
        <v>279</v>
      </c>
      <c r="J66" s="112" t="s">
        <v>280</v>
      </c>
    </row>
    <row r="67" spans="1:10" ht="11.25" customHeight="1">
      <c r="A67" s="104" t="s">
        <v>373</v>
      </c>
      <c r="B67" s="23">
        <v>783522.77638697403</v>
      </c>
      <c r="C67" s="23">
        <v>26827.354967554002</v>
      </c>
      <c r="D67" s="129">
        <v>907.88337583744396</v>
      </c>
      <c r="E67" s="129">
        <v>3143.7345291225502</v>
      </c>
      <c r="F67" s="129">
        <v>434.41817337363301</v>
      </c>
      <c r="G67" s="129">
        <v>357.23107670000002</v>
      </c>
      <c r="H67" s="130">
        <v>659.99968470076101</v>
      </c>
      <c r="I67" s="131">
        <v>1870.0923560000001</v>
      </c>
      <c r="J67" s="131">
        <v>860.68902179999998</v>
      </c>
    </row>
    <row r="68" spans="1:10" ht="11.25" customHeight="1">
      <c r="A68" s="104" t="s">
        <v>374</v>
      </c>
      <c r="B68" s="23">
        <v>819519.85596765904</v>
      </c>
      <c r="C68" s="23">
        <v>28545.450510334402</v>
      </c>
      <c r="D68" s="59">
        <v>1027.46066819062</v>
      </c>
      <c r="E68" s="59">
        <v>3384.16507327625</v>
      </c>
      <c r="F68" s="59">
        <v>455.58729555891802</v>
      </c>
      <c r="G68" s="59">
        <v>373.45031039999998</v>
      </c>
      <c r="H68" s="130">
        <v>691.79935042541604</v>
      </c>
      <c r="I68" s="132">
        <v>2038.823666</v>
      </c>
      <c r="J68" s="132">
        <v>911.22935419999999</v>
      </c>
    </row>
    <row r="69" spans="1:10" ht="11.25" customHeight="1">
      <c r="A69" s="104" t="s">
        <v>375</v>
      </c>
      <c r="B69" s="23">
        <v>884191.56386201701</v>
      </c>
      <c r="C69" s="23">
        <v>32295.540433503498</v>
      </c>
      <c r="D69" s="59">
        <v>1265.8511604719399</v>
      </c>
      <c r="E69" s="59">
        <v>3963.2941346069902</v>
      </c>
      <c r="F69" s="59">
        <v>512.39551005051101</v>
      </c>
      <c r="G69" s="59">
        <v>438.6733759</v>
      </c>
      <c r="H69" s="130">
        <v>784.97453772557697</v>
      </c>
      <c r="I69" s="132">
        <v>2340.2987400000002</v>
      </c>
      <c r="J69" s="132">
        <v>1021.389888</v>
      </c>
    </row>
    <row r="70" spans="1:10" ht="11.25" customHeight="1">
      <c r="A70" s="104" t="s">
        <v>376</v>
      </c>
      <c r="B70" s="23">
        <v>949139.660966467</v>
      </c>
      <c r="C70" s="23">
        <v>36476.810696562301</v>
      </c>
      <c r="D70" s="59">
        <v>1535.93767802567</v>
      </c>
      <c r="E70" s="59">
        <v>4432.2842662877902</v>
      </c>
      <c r="F70" s="59">
        <v>594.18153948997804</v>
      </c>
      <c r="G70" s="59">
        <v>534.72134070000004</v>
      </c>
      <c r="H70" s="130">
        <v>920.65423508597598</v>
      </c>
      <c r="I70" s="132">
        <v>2824.6807720000002</v>
      </c>
      <c r="J70" s="132">
        <v>1220.6926820000001</v>
      </c>
    </row>
    <row r="71" spans="1:10" ht="11.25" customHeight="1">
      <c r="A71" s="104" t="s">
        <v>377</v>
      </c>
      <c r="B71" s="23">
        <v>995314.95906050305</v>
      </c>
      <c r="C71" s="23">
        <v>39143.237683430598</v>
      </c>
      <c r="D71" s="59">
        <v>1593.3182575354699</v>
      </c>
      <c r="E71" s="59">
        <v>4487.8868142136198</v>
      </c>
      <c r="F71" s="59">
        <v>644.42705570539499</v>
      </c>
      <c r="G71" s="59">
        <v>600.3071486</v>
      </c>
      <c r="H71" s="130">
        <v>976.97173991201305</v>
      </c>
      <c r="I71" s="132">
        <v>3182.5432089999999</v>
      </c>
      <c r="J71" s="132">
        <v>1303.983115</v>
      </c>
    </row>
    <row r="72" spans="1:10" ht="11.25" customHeight="1">
      <c r="A72" s="104" t="s">
        <v>378</v>
      </c>
      <c r="B72" s="23">
        <v>1073824.877902</v>
      </c>
      <c r="C72" s="23">
        <v>41663.844608290601</v>
      </c>
      <c r="D72" s="59">
        <v>1661.25111897693</v>
      </c>
      <c r="E72" s="59">
        <v>4769.60531718111</v>
      </c>
      <c r="F72" s="59">
        <v>675.93167008861201</v>
      </c>
      <c r="G72" s="59">
        <v>647.28087670000002</v>
      </c>
      <c r="H72" s="130">
        <v>1019.94619537416</v>
      </c>
      <c r="I72" s="132">
        <v>3455.865706</v>
      </c>
      <c r="J72" s="132">
        <v>1432.2967639999999</v>
      </c>
    </row>
    <row r="73" spans="1:10" ht="11.25" customHeight="1">
      <c r="A73" s="104" t="s">
        <v>379</v>
      </c>
      <c r="B73" s="23">
        <v>1271315.15763751</v>
      </c>
      <c r="C73" s="23">
        <v>49050.026345022401</v>
      </c>
      <c r="D73" s="59">
        <v>1892.0858968218399</v>
      </c>
      <c r="E73" s="59">
        <v>5251.2904819891401</v>
      </c>
      <c r="F73" s="59">
        <v>860.44114559727905</v>
      </c>
      <c r="G73" s="59">
        <v>781.12815669999998</v>
      </c>
      <c r="H73" s="130">
        <v>1218.34143381954</v>
      </c>
      <c r="I73" s="132">
        <v>4173.4564030000001</v>
      </c>
      <c r="J73" s="132">
        <v>1669.8361420000001</v>
      </c>
    </row>
    <row r="74" spans="1:10" ht="11.25" customHeight="1">
      <c r="A74" s="104" t="s">
        <v>380</v>
      </c>
      <c r="B74" s="23">
        <v>1266799.61233938</v>
      </c>
      <c r="C74" s="23">
        <v>49877.812571123897</v>
      </c>
      <c r="D74" s="59">
        <v>1956.49883181838</v>
      </c>
      <c r="E74" s="59">
        <v>5212.6945205132697</v>
      </c>
      <c r="F74" s="59">
        <v>885.68007414944998</v>
      </c>
      <c r="G74" s="59">
        <v>798.31678380000005</v>
      </c>
      <c r="H74" s="130">
        <v>1247.6963501139101</v>
      </c>
      <c r="I74" s="132">
        <v>4184.8209290000004</v>
      </c>
      <c r="J74" s="132">
        <v>1671.5803040000001</v>
      </c>
    </row>
    <row r="75" spans="1:10" ht="11.25" customHeight="1">
      <c r="A75" s="104" t="s">
        <v>381</v>
      </c>
      <c r="B75" s="23">
        <v>1062012.382283</v>
      </c>
      <c r="C75" s="23">
        <v>40792.694215056603</v>
      </c>
      <c r="D75" s="59">
        <v>1706.88702355636</v>
      </c>
      <c r="E75" s="59">
        <v>4761.4861268846198</v>
      </c>
      <c r="F75" s="59">
        <v>684.18201944841906</v>
      </c>
      <c r="G75" s="59">
        <v>655.02332309999997</v>
      </c>
      <c r="H75" s="130">
        <v>975.03019302600603</v>
      </c>
      <c r="I75" s="132">
        <v>3272.718969</v>
      </c>
      <c r="J75" s="132">
        <v>1374.391815</v>
      </c>
    </row>
    <row r="76" spans="1:10" ht="11.25" customHeight="1">
      <c r="A76" s="104" t="s">
        <v>382</v>
      </c>
      <c r="B76" s="23">
        <v>1004351.54287585</v>
      </c>
      <c r="C76" s="23">
        <v>38703.410073179897</v>
      </c>
      <c r="D76" s="59">
        <v>1506.4450708633401</v>
      </c>
      <c r="E76" s="59">
        <v>4732.4161434122097</v>
      </c>
      <c r="F76" s="59">
        <v>620.06256814836104</v>
      </c>
      <c r="G76" s="59">
        <v>598.00877690000004</v>
      </c>
      <c r="H76" s="130">
        <v>925.73664171670703</v>
      </c>
      <c r="I76" s="132">
        <v>2969.8854799999999</v>
      </c>
      <c r="J76" s="132">
        <v>1289.327916</v>
      </c>
    </row>
    <row r="77" spans="1:10" ht="11.25" customHeight="1">
      <c r="A77" s="104" t="s">
        <v>383</v>
      </c>
      <c r="B77" s="23">
        <v>961092.43885524501</v>
      </c>
      <c r="C77" s="23">
        <v>36238.662594893103</v>
      </c>
      <c r="D77" s="59">
        <v>1463.2393622730799</v>
      </c>
      <c r="E77" s="59">
        <v>4686.39418843981</v>
      </c>
      <c r="F77" s="59">
        <v>554.82814708411297</v>
      </c>
      <c r="G77" s="59">
        <v>539.91343449999999</v>
      </c>
      <c r="H77" s="130">
        <v>875.00872973185801</v>
      </c>
      <c r="I77" s="132">
        <v>2590.335333</v>
      </c>
      <c r="J77" s="132">
        <v>1174.4978880000001</v>
      </c>
    </row>
    <row r="78" spans="1:10" ht="11.25" customHeight="1">
      <c r="A78" s="104" t="s">
        <v>384</v>
      </c>
      <c r="B78" s="23">
        <v>902539.11253993004</v>
      </c>
      <c r="C78" s="23">
        <v>33153.172651359797</v>
      </c>
      <c r="D78" s="59">
        <v>1347.9263605743799</v>
      </c>
      <c r="E78" s="59">
        <v>3973.04724007706</v>
      </c>
      <c r="F78" s="59">
        <v>530.84056437849699</v>
      </c>
      <c r="G78" s="59">
        <v>442.04112700000002</v>
      </c>
      <c r="H78" s="130">
        <v>773.079491267506</v>
      </c>
      <c r="I78" s="132">
        <v>2334.1509980000001</v>
      </c>
      <c r="J78" s="132">
        <v>1159.1715240000001</v>
      </c>
    </row>
    <row r="79" spans="1:10" ht="11.25" customHeight="1">
      <c r="A79" s="105" t="s">
        <v>35</v>
      </c>
      <c r="B79" s="33">
        <v>997801.99505637703</v>
      </c>
      <c r="C79" s="33">
        <v>37730.668112525898</v>
      </c>
      <c r="D79" s="133">
        <v>1488.7320670787899</v>
      </c>
      <c r="E79" s="133">
        <v>4399.8582363337</v>
      </c>
      <c r="F79" s="133">
        <v>621.08131358943001</v>
      </c>
      <c r="G79" s="133">
        <v>563.84131090000005</v>
      </c>
      <c r="H79" s="134">
        <v>922.43654857495301</v>
      </c>
      <c r="I79" s="135">
        <v>2936.4727130000001</v>
      </c>
      <c r="J79" s="135">
        <v>1257.4238680000001</v>
      </c>
    </row>
    <row r="80" spans="1:10" ht="11.25" customHeight="1">
      <c r="A80" s="106"/>
      <c r="B80" s="107"/>
      <c r="C80" s="108"/>
      <c r="D80" s="109"/>
      <c r="E80" s="109"/>
      <c r="F80" s="109"/>
      <c r="G80" s="109"/>
      <c r="H80" s="109"/>
      <c r="I80" s="114"/>
      <c r="J80" s="114"/>
    </row>
    <row r="81" spans="1:10" ht="11.25" customHeight="1">
      <c r="A81" s="4" t="s">
        <v>387</v>
      </c>
      <c r="B81" s="110"/>
      <c r="C81" s="111"/>
      <c r="D81" s="111"/>
      <c r="E81" s="111"/>
      <c r="F81" s="111"/>
      <c r="G81" s="111"/>
      <c r="H81" s="111"/>
      <c r="I81" s="111"/>
      <c r="J81" s="111"/>
    </row>
    <row r="82" spans="1:10" ht="29" customHeight="1">
      <c r="A82" s="102"/>
      <c r="B82" s="112" t="s">
        <v>39</v>
      </c>
      <c r="C82" s="112" t="s">
        <v>49</v>
      </c>
      <c r="D82" s="112" t="s">
        <v>274</v>
      </c>
      <c r="E82" s="112" t="s">
        <v>275</v>
      </c>
      <c r="F82" s="112" t="s">
        <v>389</v>
      </c>
      <c r="G82" s="112" t="s">
        <v>390</v>
      </c>
      <c r="H82" s="112" t="s">
        <v>278</v>
      </c>
      <c r="I82" s="112" t="s">
        <v>279</v>
      </c>
      <c r="J82" s="112" t="s">
        <v>280</v>
      </c>
    </row>
    <row r="83" spans="1:10" ht="11.25" customHeight="1">
      <c r="A83" s="122" t="s">
        <v>373</v>
      </c>
      <c r="B83" s="52">
        <f t="shared" ref="B83:J83" si="17">B67/B$79*100</f>
        <v>78.524875703691492</v>
      </c>
      <c r="C83" s="52">
        <f t="shared" si="17"/>
        <v>71.102252649079929</v>
      </c>
      <c r="D83" s="52">
        <f t="shared" si="17"/>
        <v>60.983664953150694</v>
      </c>
      <c r="E83" s="52">
        <f t="shared" si="17"/>
        <v>71.450814100368646</v>
      </c>
      <c r="F83" s="52">
        <f t="shared" si="17"/>
        <v>69.945458649043829</v>
      </c>
      <c r="G83" s="52">
        <f t="shared" si="17"/>
        <v>63.356669650506802</v>
      </c>
      <c r="H83" s="52">
        <f t="shared" si="17"/>
        <v>71.549602595471356</v>
      </c>
      <c r="I83" s="52">
        <f t="shared" si="17"/>
        <v>63.684990080818778</v>
      </c>
      <c r="J83" s="52">
        <f t="shared" si="17"/>
        <v>68.448599052678389</v>
      </c>
    </row>
    <row r="84" spans="1:10" ht="11.25" customHeight="1">
      <c r="A84" s="104" t="s">
        <v>374</v>
      </c>
      <c r="B84" s="23">
        <f t="shared" ref="B84:J84" si="18">B68/B$79*100</f>
        <v>82.132513266958867</v>
      </c>
      <c r="C84" s="23">
        <f t="shared" si="18"/>
        <v>75.655831021072828</v>
      </c>
      <c r="D84" s="23">
        <f t="shared" si="18"/>
        <v>69.015821645241857</v>
      </c>
      <c r="E84" s="23">
        <f t="shared" si="18"/>
        <v>76.91532071033717</v>
      </c>
      <c r="F84" s="23">
        <f t="shared" si="18"/>
        <v>73.353888708377255</v>
      </c>
      <c r="G84" s="23">
        <f t="shared" si="18"/>
        <v>66.233229665967698</v>
      </c>
      <c r="H84" s="23">
        <f t="shared" si="18"/>
        <v>74.996957947314414</v>
      </c>
      <c r="I84" s="23">
        <f t="shared" si="18"/>
        <v>69.431044156275121</v>
      </c>
      <c r="J84" s="23">
        <f t="shared" si="18"/>
        <v>72.46795431435217</v>
      </c>
    </row>
    <row r="85" spans="1:10" ht="11.25" customHeight="1">
      <c r="A85" s="104" t="s">
        <v>375</v>
      </c>
      <c r="B85" s="23">
        <f t="shared" ref="B85:J85" si="19">B69/B$79*100</f>
        <v>88.613930242949564</v>
      </c>
      <c r="C85" s="23">
        <f t="shared" si="19"/>
        <v>85.594933906781165</v>
      </c>
      <c r="D85" s="23">
        <f t="shared" si="19"/>
        <v>85.028809982968269</v>
      </c>
      <c r="E85" s="23">
        <f t="shared" si="19"/>
        <v>90.077768912607311</v>
      </c>
      <c r="F85" s="23">
        <f t="shared" si="19"/>
        <v>82.500551673211902</v>
      </c>
      <c r="G85" s="23">
        <f t="shared" si="19"/>
        <v>77.800857691642392</v>
      </c>
      <c r="H85" s="23">
        <f t="shared" si="19"/>
        <v>85.097944019917975</v>
      </c>
      <c r="I85" s="23">
        <f t="shared" si="19"/>
        <v>79.697615770080546</v>
      </c>
      <c r="J85" s="23">
        <f t="shared" si="19"/>
        <v>81.228765732320269</v>
      </c>
    </row>
    <row r="86" spans="1:10" ht="11.25" customHeight="1">
      <c r="A86" s="104" t="s">
        <v>376</v>
      </c>
      <c r="B86" s="23">
        <f t="shared" ref="B86:J86" si="20">B70/B$79*100</f>
        <v>95.123047024258497</v>
      </c>
      <c r="C86" s="23">
        <f t="shared" si="20"/>
        <v>96.676821591856893</v>
      </c>
      <c r="D86" s="23">
        <f t="shared" si="20"/>
        <v>103.17086008898212</v>
      </c>
      <c r="E86" s="23">
        <f t="shared" si="20"/>
        <v>100.73697897096589</v>
      </c>
      <c r="F86" s="23">
        <f t="shared" si="20"/>
        <v>95.668880465266383</v>
      </c>
      <c r="G86" s="23">
        <f t="shared" si="20"/>
        <v>94.835431594481989</v>
      </c>
      <c r="H86" s="23">
        <f t="shared" si="20"/>
        <v>99.8067819958207</v>
      </c>
      <c r="I86" s="23">
        <f t="shared" si="20"/>
        <v>96.192985533116385</v>
      </c>
      <c r="J86" s="23">
        <f t="shared" si="20"/>
        <v>97.078854081366941</v>
      </c>
    </row>
    <row r="87" spans="1:10" ht="11.25" customHeight="1">
      <c r="A87" s="104" t="s">
        <v>377</v>
      </c>
      <c r="B87" s="23">
        <f t="shared" ref="B87:J87" si="21">B71/B$79*100</f>
        <v>99.750748544481169</v>
      </c>
      <c r="C87" s="23">
        <f t="shared" si="21"/>
        <v>103.74382337119484</v>
      </c>
      <c r="D87" s="23">
        <f t="shared" si="21"/>
        <v>107.02518557700584</v>
      </c>
      <c r="E87" s="23">
        <f t="shared" si="21"/>
        <v>102.00071395830408</v>
      </c>
      <c r="F87" s="23">
        <f t="shared" si="21"/>
        <v>103.75888657493853</v>
      </c>
      <c r="G87" s="23">
        <f t="shared" si="21"/>
        <v>106.46739374981115</v>
      </c>
      <c r="H87" s="23">
        <f t="shared" si="21"/>
        <v>105.91208050258957</v>
      </c>
      <c r="I87" s="23">
        <f t="shared" si="21"/>
        <v>108.37979848784653</v>
      </c>
      <c r="J87" s="23">
        <f t="shared" si="21"/>
        <v>103.70274878542386</v>
      </c>
    </row>
    <row r="88" spans="1:10" ht="11.25" customHeight="1">
      <c r="A88" s="104" t="s">
        <v>378</v>
      </c>
      <c r="B88" s="23">
        <f t="shared" ref="B88:J88" si="22">B72/B$79*100</f>
        <v>107.61903496107237</v>
      </c>
      <c r="C88" s="23">
        <f t="shared" si="22"/>
        <v>110.42434892495041</v>
      </c>
      <c r="D88" s="23">
        <f t="shared" si="22"/>
        <v>111.58832107624707</v>
      </c>
      <c r="E88" s="23">
        <f t="shared" si="22"/>
        <v>108.40361350268211</v>
      </c>
      <c r="F88" s="23">
        <f t="shared" si="22"/>
        <v>108.83142920243149</v>
      </c>
      <c r="G88" s="23">
        <f t="shared" si="22"/>
        <v>114.79841299084919</v>
      </c>
      <c r="H88" s="23">
        <f t="shared" si="22"/>
        <v>110.57087850105756</v>
      </c>
      <c r="I88" s="23">
        <f t="shared" si="22"/>
        <v>117.68764922284501</v>
      </c>
      <c r="J88" s="23">
        <f t="shared" si="22"/>
        <v>113.90723529672971</v>
      </c>
    </row>
    <row r="89" spans="1:10" ht="11.25" customHeight="1">
      <c r="A89" s="104" t="s">
        <v>379</v>
      </c>
      <c r="B89" s="23">
        <f t="shared" ref="B89:J89" si="23">B73/B$79*100</f>
        <v>127.41156701793118</v>
      </c>
      <c r="C89" s="23">
        <f t="shared" si="23"/>
        <v>130.00041822407772</v>
      </c>
      <c r="D89" s="23">
        <f t="shared" si="23"/>
        <v>127.09378259947852</v>
      </c>
      <c r="E89" s="23">
        <f t="shared" si="23"/>
        <v>119.35135633744689</v>
      </c>
      <c r="F89" s="23">
        <f t="shared" si="23"/>
        <v>138.53921004715326</v>
      </c>
      <c r="G89" s="23">
        <f t="shared" si="23"/>
        <v>138.5368793664955</v>
      </c>
      <c r="H89" s="23">
        <f t="shared" si="23"/>
        <v>132.07861675707909</v>
      </c>
      <c r="I89" s="23">
        <f t="shared" si="23"/>
        <v>142.12481473176214</v>
      </c>
      <c r="J89" s="23">
        <f t="shared" si="23"/>
        <v>132.79819037123605</v>
      </c>
    </row>
    <row r="90" spans="1:10" ht="11.25" customHeight="1">
      <c r="A90" s="104" t="s">
        <v>380</v>
      </c>
      <c r="B90" s="23">
        <f t="shared" ref="B90:J90" si="24">B74/B$79*100</f>
        <v>126.9590177826618</v>
      </c>
      <c r="C90" s="23">
        <f t="shared" si="24"/>
        <v>132.19435293955308</v>
      </c>
      <c r="D90" s="23">
        <f t="shared" si="24"/>
        <v>131.42048022499097</v>
      </c>
      <c r="E90" s="23">
        <f t="shared" si="24"/>
        <v>118.47414713199686</v>
      </c>
      <c r="F90" s="23">
        <f t="shared" si="24"/>
        <v>142.6029176487082</v>
      </c>
      <c r="G90" s="23">
        <f t="shared" si="24"/>
        <v>141.58536601827413</v>
      </c>
      <c r="H90" s="23">
        <f t="shared" si="24"/>
        <v>135.26094039112414</v>
      </c>
      <c r="I90" s="23">
        <f t="shared" si="24"/>
        <v>142.51182755669626</v>
      </c>
      <c r="J90" s="23">
        <f t="shared" si="24"/>
        <v>132.93689952448079</v>
      </c>
    </row>
    <row r="91" spans="1:10" ht="11.25" customHeight="1">
      <c r="A91" s="104" t="s">
        <v>381</v>
      </c>
      <c r="B91" s="23">
        <f t="shared" ref="B91:J91" si="25">B75/B$79*100</f>
        <v>106.435183287341</v>
      </c>
      <c r="C91" s="23">
        <f t="shared" si="25"/>
        <v>108.11548338714461</v>
      </c>
      <c r="D91" s="23">
        <f t="shared" si="25"/>
        <v>114.65374201992147</v>
      </c>
      <c r="E91" s="23">
        <f t="shared" si="25"/>
        <v>108.21908050501771</v>
      </c>
      <c r="F91" s="23">
        <f t="shared" si="25"/>
        <v>110.15981393713324</v>
      </c>
      <c r="G91" s="23">
        <f t="shared" si="25"/>
        <v>116.17157353271183</v>
      </c>
      <c r="H91" s="23">
        <f t="shared" si="25"/>
        <v>105.70160023822814</v>
      </c>
      <c r="I91" s="23">
        <f t="shared" si="25"/>
        <v>111.45068552864159</v>
      </c>
      <c r="J91" s="23">
        <f t="shared" si="25"/>
        <v>109.30218918033134</v>
      </c>
    </row>
    <row r="92" spans="1:10" ht="11.25" customHeight="1">
      <c r="A92" s="104" t="s">
        <v>382</v>
      </c>
      <c r="B92" s="23">
        <f t="shared" ref="B92:J92" si="26">B76/B$79*100</f>
        <v>100.65639754700058</v>
      </c>
      <c r="C92" s="23">
        <f t="shared" si="26"/>
        <v>102.57812015878687</v>
      </c>
      <c r="D92" s="23">
        <f t="shared" si="26"/>
        <v>101.18980467850787</v>
      </c>
      <c r="E92" s="23">
        <f t="shared" si="26"/>
        <v>107.55837777527175</v>
      </c>
      <c r="F92" s="23">
        <f t="shared" si="26"/>
        <v>99.835972292390935</v>
      </c>
      <c r="G92" s="23">
        <f t="shared" si="26"/>
        <v>106.05976634550989</v>
      </c>
      <c r="H92" s="23">
        <f t="shared" si="26"/>
        <v>100.35775828124463</v>
      </c>
      <c r="I92" s="23">
        <f t="shared" si="26"/>
        <v>101.137853822107</v>
      </c>
      <c r="J92" s="23">
        <f t="shared" si="26"/>
        <v>102.53725484396483</v>
      </c>
    </row>
    <row r="93" spans="1:10" ht="11.25" customHeight="1">
      <c r="A93" s="104" t="s">
        <v>383</v>
      </c>
      <c r="B93" s="23">
        <f t="shared" ref="B93:J93" si="27">B77/B$79*100</f>
        <v>96.320957827002758</v>
      </c>
      <c r="C93" s="23">
        <f t="shared" si="27"/>
        <v>96.045642464683851</v>
      </c>
      <c r="D93" s="23">
        <f t="shared" si="27"/>
        <v>98.287623047192625</v>
      </c>
      <c r="E93" s="23">
        <f t="shared" si="27"/>
        <v>106.51239055249366</v>
      </c>
      <c r="F93" s="23">
        <f t="shared" si="27"/>
        <v>89.332609908609456</v>
      </c>
      <c r="G93" s="23">
        <f t="shared" si="27"/>
        <v>95.756274693351841</v>
      </c>
      <c r="H93" s="23">
        <f t="shared" si="27"/>
        <v>94.858419376772858</v>
      </c>
      <c r="I93" s="23">
        <f t="shared" si="27"/>
        <v>88.212477559637378</v>
      </c>
      <c r="J93" s="23">
        <f t="shared" si="27"/>
        <v>93.40508939663296</v>
      </c>
    </row>
    <row r="94" spans="1:10" ht="11.25" customHeight="1">
      <c r="A94" s="104" t="s">
        <v>384</v>
      </c>
      <c r="B94" s="23">
        <f t="shared" ref="B94:J94" si="28">B78/B$79*100</f>
        <v>90.452726794651824</v>
      </c>
      <c r="C94" s="23">
        <f t="shared" si="28"/>
        <v>87.867971360818657</v>
      </c>
      <c r="D94" s="23">
        <f t="shared" si="28"/>
        <v>90.541904106311037</v>
      </c>
      <c r="E94" s="23">
        <f t="shared" si="28"/>
        <v>90.299437542508372</v>
      </c>
      <c r="F94" s="23">
        <f t="shared" si="28"/>
        <v>85.470380892736486</v>
      </c>
      <c r="G94" s="23">
        <f t="shared" si="28"/>
        <v>78.398144735868442</v>
      </c>
      <c r="H94" s="23">
        <f t="shared" si="28"/>
        <v>83.808419393378912</v>
      </c>
      <c r="I94" s="23">
        <f t="shared" si="28"/>
        <v>79.48825772044556</v>
      </c>
      <c r="J94" s="23">
        <f t="shared" si="28"/>
        <v>92.186219261427283</v>
      </c>
    </row>
    <row r="95" spans="1:10" ht="11.25" customHeight="1">
      <c r="A95" s="105" t="s">
        <v>35</v>
      </c>
      <c r="B95" s="33">
        <f t="shared" ref="B95:J95" si="29">B79/B$79*100</f>
        <v>100</v>
      </c>
      <c r="C95" s="33">
        <f t="shared" si="29"/>
        <v>100</v>
      </c>
      <c r="D95" s="33">
        <f t="shared" si="29"/>
        <v>100</v>
      </c>
      <c r="E95" s="33">
        <f t="shared" si="29"/>
        <v>100</v>
      </c>
      <c r="F95" s="33">
        <f t="shared" si="29"/>
        <v>100</v>
      </c>
      <c r="G95" s="33">
        <f t="shared" si="29"/>
        <v>100</v>
      </c>
      <c r="H95" s="33">
        <f t="shared" si="29"/>
        <v>100</v>
      </c>
      <c r="I95" s="33">
        <f t="shared" si="29"/>
        <v>100</v>
      </c>
      <c r="J95" s="33">
        <f t="shared" si="29"/>
        <v>100</v>
      </c>
    </row>
    <row r="96" spans="1:10" ht="11.25" customHeight="1">
      <c r="B96" s="3"/>
      <c r="C96" s="3"/>
      <c r="D96" s="3"/>
      <c r="E96" s="3"/>
      <c r="F96" s="3"/>
      <c r="G96" s="3"/>
      <c r="H96" s="3"/>
      <c r="I96" s="3"/>
      <c r="J96" s="3"/>
    </row>
    <row r="97" spans="2:10" ht="11.25" customHeight="1">
      <c r="B97" s="3"/>
      <c r="C97" s="3"/>
      <c r="D97" s="3"/>
      <c r="E97" s="3"/>
      <c r="F97" s="3"/>
      <c r="G97" s="3"/>
      <c r="H97" s="3"/>
      <c r="I97" s="3"/>
      <c r="J97" s="3"/>
    </row>
    <row r="98" spans="2:10" ht="11.25" customHeight="1">
      <c r="B98" s="3"/>
      <c r="C98" s="3"/>
      <c r="D98" s="3"/>
      <c r="E98" s="3"/>
      <c r="F98" s="3"/>
      <c r="G98" s="3"/>
      <c r="H98" s="3"/>
      <c r="I98" s="3"/>
      <c r="J98" s="3"/>
    </row>
    <row r="99" spans="2:10" ht="11.25" customHeight="1">
      <c r="B99" s="3"/>
      <c r="C99" s="3"/>
      <c r="D99" s="3"/>
      <c r="E99" s="3"/>
      <c r="F99" s="3"/>
      <c r="G99" s="3"/>
      <c r="H99" s="3"/>
      <c r="I99" s="3"/>
      <c r="J99" s="3"/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N1048576"/>
  <sheetViews>
    <sheetView tabSelected="1" workbookViewId="0"/>
  </sheetViews>
  <sheetFormatPr baseColWidth="10" defaultRowHeight="11.25" customHeight="1"/>
  <cols>
    <col min="1" max="1" width="15.6640625" style="3" customWidth="1"/>
    <col min="2" max="2" width="30.6640625" style="3" customWidth="1"/>
    <col min="3" max="14" width="11.1640625" style="3" customWidth="1"/>
    <col min="15" max="248" width="10.5" style="3" customWidth="1"/>
    <col min="249" max="1024" width="10.5" customWidth="1"/>
  </cols>
  <sheetData>
    <row r="1" spans="1:14" ht="11.25" customHeight="1">
      <c r="A1" s="136" t="s">
        <v>391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57.75" customHeight="1">
      <c r="A2" s="206"/>
      <c r="B2" s="206"/>
      <c r="C2" s="13" t="s">
        <v>392</v>
      </c>
      <c r="D2" s="13" t="s">
        <v>393</v>
      </c>
      <c r="E2" s="13" t="s">
        <v>394</v>
      </c>
      <c r="F2" s="13" t="s">
        <v>395</v>
      </c>
      <c r="G2" s="13" t="s">
        <v>396</v>
      </c>
      <c r="H2" s="13" t="s">
        <v>397</v>
      </c>
      <c r="I2" s="13" t="s">
        <v>398</v>
      </c>
      <c r="J2" s="13" t="s">
        <v>399</v>
      </c>
      <c r="K2" s="13" t="s">
        <v>400</v>
      </c>
      <c r="L2" s="13" t="s">
        <v>401</v>
      </c>
      <c r="M2" s="13" t="s">
        <v>402</v>
      </c>
      <c r="N2" s="13" t="s">
        <v>403</v>
      </c>
    </row>
    <row r="3" spans="1:14" ht="11.25" customHeight="1">
      <c r="A3" s="65" t="s">
        <v>251</v>
      </c>
      <c r="B3" s="66" t="s">
        <v>39</v>
      </c>
      <c r="C3" s="138">
        <v>1.3</v>
      </c>
      <c r="D3" s="138">
        <v>6.8</v>
      </c>
      <c r="E3" s="138">
        <v>1.7</v>
      </c>
      <c r="F3" s="138">
        <v>6.3</v>
      </c>
      <c r="G3" s="138">
        <v>4</v>
      </c>
      <c r="H3" s="138">
        <v>28.2</v>
      </c>
      <c r="I3" s="138">
        <v>1.6</v>
      </c>
      <c r="J3" s="138">
        <v>8.9</v>
      </c>
      <c r="K3" s="138">
        <v>28.4</v>
      </c>
      <c r="L3" s="138">
        <v>1.9</v>
      </c>
      <c r="M3" s="138">
        <v>11</v>
      </c>
      <c r="N3" s="138">
        <v>100</v>
      </c>
    </row>
    <row r="4" spans="1:14" ht="11.25" customHeight="1">
      <c r="A4" s="70" t="s">
        <v>252</v>
      </c>
      <c r="B4" s="71" t="s">
        <v>49</v>
      </c>
      <c r="C4" s="139">
        <v>2</v>
      </c>
      <c r="D4" s="139">
        <v>3.7</v>
      </c>
      <c r="E4" s="139">
        <v>2</v>
      </c>
      <c r="F4" s="139">
        <v>7.9</v>
      </c>
      <c r="G4" s="139">
        <v>6.3</v>
      </c>
      <c r="H4" s="139">
        <v>30.9</v>
      </c>
      <c r="I4" s="139">
        <v>2</v>
      </c>
      <c r="J4" s="139">
        <v>8.8000000000000007</v>
      </c>
      <c r="K4" s="139">
        <v>22.2</v>
      </c>
      <c r="L4" s="139">
        <v>1.9</v>
      </c>
      <c r="M4" s="139">
        <v>12.5</v>
      </c>
      <c r="N4" s="139">
        <v>100</v>
      </c>
    </row>
    <row r="5" spans="1:14" ht="11.25" customHeight="1">
      <c r="A5" s="210" t="s">
        <v>253</v>
      </c>
      <c r="B5" s="51" t="s">
        <v>82</v>
      </c>
      <c r="C5" s="140">
        <v>1.1000000000000001</v>
      </c>
      <c r="D5" s="140">
        <v>2.1</v>
      </c>
      <c r="E5" s="140">
        <v>1.3</v>
      </c>
      <c r="F5" s="140">
        <v>4.7</v>
      </c>
      <c r="G5" s="140">
        <v>4.0999999999999996</v>
      </c>
      <c r="H5" s="140">
        <v>33.5</v>
      </c>
      <c r="I5" s="140">
        <v>1.4</v>
      </c>
      <c r="J5" s="140">
        <v>8.4</v>
      </c>
      <c r="K5" s="140">
        <v>28.6</v>
      </c>
      <c r="L5" s="140">
        <v>1.2</v>
      </c>
      <c r="M5" s="140">
        <v>13.5</v>
      </c>
      <c r="N5" s="140">
        <v>100</v>
      </c>
    </row>
    <row r="6" spans="1:14" ht="11.25" customHeight="1">
      <c r="A6" s="210"/>
      <c r="B6" s="54" t="s">
        <v>110</v>
      </c>
      <c r="C6" s="60">
        <v>2.5</v>
      </c>
      <c r="D6" s="60">
        <v>5.4</v>
      </c>
      <c r="E6" s="60">
        <v>2.8</v>
      </c>
      <c r="F6" s="60">
        <v>10.7</v>
      </c>
      <c r="G6" s="60">
        <v>9.5</v>
      </c>
      <c r="H6" s="60">
        <v>31.7</v>
      </c>
      <c r="I6" s="60">
        <v>1.5</v>
      </c>
      <c r="J6" s="60">
        <v>8.4</v>
      </c>
      <c r="K6" s="60">
        <v>13</v>
      </c>
      <c r="L6" s="60">
        <v>3</v>
      </c>
      <c r="M6" s="60">
        <v>11.5</v>
      </c>
      <c r="N6" s="60">
        <v>100</v>
      </c>
    </row>
    <row r="7" spans="1:14" ht="11.25" customHeight="1">
      <c r="A7" s="210"/>
      <c r="B7" s="54" t="s">
        <v>156</v>
      </c>
      <c r="C7" s="60">
        <v>2.7</v>
      </c>
      <c r="D7" s="60">
        <v>6</v>
      </c>
      <c r="E7" s="60">
        <v>2.5</v>
      </c>
      <c r="F7" s="60">
        <v>9</v>
      </c>
      <c r="G7" s="60">
        <v>6.6</v>
      </c>
      <c r="H7" s="60">
        <v>36.200000000000003</v>
      </c>
      <c r="I7" s="60">
        <v>3</v>
      </c>
      <c r="J7" s="60">
        <v>6.1</v>
      </c>
      <c r="K7" s="60">
        <v>18.5</v>
      </c>
      <c r="L7" s="60">
        <v>1.5</v>
      </c>
      <c r="M7" s="60">
        <v>7.9</v>
      </c>
      <c r="N7" s="60">
        <v>100</v>
      </c>
    </row>
    <row r="8" spans="1:14" ht="11.25" customHeight="1">
      <c r="A8" s="210"/>
      <c r="B8" s="54" t="s">
        <v>178</v>
      </c>
      <c r="C8" s="60">
        <v>3.5</v>
      </c>
      <c r="D8" s="60">
        <v>3.6</v>
      </c>
      <c r="E8" s="60">
        <v>2.4</v>
      </c>
      <c r="F8" s="60">
        <v>9.8000000000000007</v>
      </c>
      <c r="G8" s="60">
        <v>8.8000000000000007</v>
      </c>
      <c r="H8" s="60">
        <v>34</v>
      </c>
      <c r="I8" s="60">
        <v>3</v>
      </c>
      <c r="J8" s="60">
        <v>5.0999999999999996</v>
      </c>
      <c r="K8" s="60">
        <v>11.1</v>
      </c>
      <c r="L8" s="60">
        <v>8.6999999999999993</v>
      </c>
      <c r="M8" s="60">
        <v>10</v>
      </c>
      <c r="N8" s="60">
        <v>100</v>
      </c>
    </row>
    <row r="9" spans="1:14" ht="11.25" customHeight="1">
      <c r="A9" s="210"/>
      <c r="B9" s="55" t="s">
        <v>208</v>
      </c>
      <c r="C9" s="141">
        <v>2.2000000000000002</v>
      </c>
      <c r="D9" s="141">
        <v>4</v>
      </c>
      <c r="E9" s="141">
        <v>2.2000000000000002</v>
      </c>
      <c r="F9" s="141">
        <v>10.1</v>
      </c>
      <c r="G9" s="141">
        <v>7.5</v>
      </c>
      <c r="H9" s="141">
        <v>23.3</v>
      </c>
      <c r="I9" s="141">
        <v>2.2999999999999998</v>
      </c>
      <c r="J9" s="141">
        <v>11.7</v>
      </c>
      <c r="K9" s="141">
        <v>21.1</v>
      </c>
      <c r="L9" s="141">
        <v>1.1000000000000001</v>
      </c>
      <c r="M9" s="141">
        <v>14.5</v>
      </c>
      <c r="N9" s="141">
        <v>100</v>
      </c>
    </row>
    <row r="10" spans="1:14" ht="11.25" customHeight="1">
      <c r="A10" s="211" t="s">
        <v>254</v>
      </c>
      <c r="B10" s="54" t="s">
        <v>255</v>
      </c>
      <c r="C10" s="60">
        <v>3.8</v>
      </c>
      <c r="D10" s="60">
        <v>4.3</v>
      </c>
      <c r="E10" s="60">
        <v>2.9</v>
      </c>
      <c r="F10" s="60">
        <v>14.7</v>
      </c>
      <c r="G10" s="60">
        <v>13.1</v>
      </c>
      <c r="H10" s="60">
        <v>25.4</v>
      </c>
      <c r="I10" s="60">
        <v>3.7</v>
      </c>
      <c r="J10" s="60">
        <v>5.8</v>
      </c>
      <c r="K10" s="60">
        <v>14.7</v>
      </c>
      <c r="L10" s="60">
        <v>1.3</v>
      </c>
      <c r="M10" s="60">
        <v>10.4</v>
      </c>
      <c r="N10" s="60">
        <v>100</v>
      </c>
    </row>
    <row r="11" spans="1:14" ht="11.25" customHeight="1">
      <c r="A11" s="211"/>
      <c r="B11" s="54" t="s">
        <v>256</v>
      </c>
      <c r="C11" s="60">
        <v>5</v>
      </c>
      <c r="D11" s="60">
        <v>3.4</v>
      </c>
      <c r="E11" s="60">
        <v>4.2</v>
      </c>
      <c r="F11" s="60">
        <v>11.1</v>
      </c>
      <c r="G11" s="60">
        <v>8.8000000000000007</v>
      </c>
      <c r="H11" s="60">
        <v>36.799999999999997</v>
      </c>
      <c r="I11" s="60">
        <v>3</v>
      </c>
      <c r="J11" s="60">
        <v>8.6</v>
      </c>
      <c r="K11" s="60">
        <v>9.1</v>
      </c>
      <c r="L11" s="60">
        <v>2.2999999999999998</v>
      </c>
      <c r="M11" s="60">
        <v>7.7</v>
      </c>
      <c r="N11" s="60">
        <v>100</v>
      </c>
    </row>
    <row r="12" spans="1:14" ht="11.25" customHeight="1">
      <c r="A12" s="211"/>
      <c r="B12" s="54" t="s">
        <v>257</v>
      </c>
      <c r="C12" s="60">
        <v>0.9</v>
      </c>
      <c r="D12" s="60">
        <v>0.9</v>
      </c>
      <c r="E12" s="60">
        <v>0.2</v>
      </c>
      <c r="F12" s="60">
        <v>1.1000000000000001</v>
      </c>
      <c r="G12" s="60">
        <v>0.4</v>
      </c>
      <c r="H12" s="60">
        <v>29.6</v>
      </c>
      <c r="I12" s="60">
        <v>5.0999999999999996</v>
      </c>
      <c r="J12" s="60">
        <v>0.1</v>
      </c>
      <c r="K12" s="60">
        <v>13.7</v>
      </c>
      <c r="L12" s="60">
        <v>31.7</v>
      </c>
      <c r="M12" s="60">
        <v>16.3</v>
      </c>
      <c r="N12" s="60">
        <v>100</v>
      </c>
    </row>
    <row r="13" spans="1:14" ht="11.25" customHeight="1">
      <c r="A13" s="211"/>
      <c r="B13" s="54" t="s">
        <v>258</v>
      </c>
      <c r="C13" s="60">
        <v>1.6</v>
      </c>
      <c r="D13" s="60">
        <v>2.4</v>
      </c>
      <c r="E13" s="60">
        <v>1.6</v>
      </c>
      <c r="F13" s="60">
        <v>6.7</v>
      </c>
      <c r="G13" s="60">
        <v>4</v>
      </c>
      <c r="H13" s="60">
        <v>43.8</v>
      </c>
      <c r="I13" s="60">
        <v>1.9</v>
      </c>
      <c r="J13" s="60">
        <v>2.2999999999999998</v>
      </c>
      <c r="K13" s="60">
        <v>23</v>
      </c>
      <c r="L13" s="60">
        <v>2.1</v>
      </c>
      <c r="M13" s="60">
        <v>10.5</v>
      </c>
      <c r="N13" s="60">
        <v>100</v>
      </c>
    </row>
    <row r="14" spans="1:14" ht="11.25" customHeight="1">
      <c r="A14" s="211"/>
      <c r="B14" s="54" t="s">
        <v>259</v>
      </c>
      <c r="C14" s="60">
        <v>1.4</v>
      </c>
      <c r="D14" s="60">
        <v>1.5</v>
      </c>
      <c r="E14" s="60">
        <v>1.6</v>
      </c>
      <c r="F14" s="60">
        <v>3.3</v>
      </c>
      <c r="G14" s="60">
        <v>3.8</v>
      </c>
      <c r="H14" s="60">
        <v>55.1</v>
      </c>
      <c r="I14" s="60">
        <v>1.9</v>
      </c>
      <c r="J14" s="60">
        <v>6.9</v>
      </c>
      <c r="K14" s="60">
        <v>21.9</v>
      </c>
      <c r="L14" s="60">
        <v>0.4</v>
      </c>
      <c r="M14" s="60">
        <v>2.2000000000000002</v>
      </c>
      <c r="N14" s="60">
        <v>100</v>
      </c>
    </row>
    <row r="15" spans="1:14" ht="11.25" customHeight="1">
      <c r="A15" s="211"/>
      <c r="B15" s="54" t="s">
        <v>260</v>
      </c>
      <c r="C15" s="60">
        <v>3.5</v>
      </c>
      <c r="D15" s="60">
        <v>3.1</v>
      </c>
      <c r="E15" s="60">
        <v>1.6</v>
      </c>
      <c r="F15" s="60">
        <v>8.6</v>
      </c>
      <c r="G15" s="60">
        <v>12.9</v>
      </c>
      <c r="H15" s="60">
        <v>25.7</v>
      </c>
      <c r="I15" s="60">
        <v>2.7</v>
      </c>
      <c r="J15" s="60">
        <v>19.3</v>
      </c>
      <c r="K15" s="60">
        <v>4.7</v>
      </c>
      <c r="L15" s="60">
        <v>1.3</v>
      </c>
      <c r="M15" s="60">
        <v>16.7</v>
      </c>
      <c r="N15" s="60">
        <v>100</v>
      </c>
    </row>
    <row r="16" spans="1:14" ht="11.25" customHeight="1">
      <c r="A16" s="211"/>
      <c r="B16" s="54" t="s">
        <v>261</v>
      </c>
      <c r="C16" s="60">
        <v>1</v>
      </c>
      <c r="D16" s="60">
        <v>3.1</v>
      </c>
      <c r="E16" s="60">
        <v>1.3</v>
      </c>
      <c r="F16" s="60">
        <v>7.1</v>
      </c>
      <c r="G16" s="60">
        <v>4</v>
      </c>
      <c r="H16" s="60">
        <v>23.3</v>
      </c>
      <c r="I16" s="60">
        <v>1.5</v>
      </c>
      <c r="J16" s="60">
        <v>13.7</v>
      </c>
      <c r="K16" s="60">
        <v>31.6</v>
      </c>
      <c r="L16" s="60">
        <v>1.5</v>
      </c>
      <c r="M16" s="60">
        <v>11.8</v>
      </c>
      <c r="N16" s="60">
        <v>100</v>
      </c>
    </row>
    <row r="17" spans="1:14" ht="11.25" customHeight="1">
      <c r="A17" s="211"/>
      <c r="B17" s="56" t="s">
        <v>262</v>
      </c>
      <c r="C17" s="60">
        <v>3.7</v>
      </c>
      <c r="D17" s="60">
        <v>3.3</v>
      </c>
      <c r="E17" s="60">
        <v>2.5</v>
      </c>
      <c r="F17" s="60">
        <v>8.1</v>
      </c>
      <c r="G17" s="60">
        <v>9.1999999999999993</v>
      </c>
      <c r="H17" s="60">
        <v>17.5</v>
      </c>
      <c r="I17" s="60">
        <v>1.3</v>
      </c>
      <c r="J17" s="60">
        <v>5</v>
      </c>
      <c r="K17" s="60">
        <v>4.5</v>
      </c>
      <c r="L17" s="60">
        <v>1.5</v>
      </c>
      <c r="M17" s="60">
        <v>43.4</v>
      </c>
      <c r="N17" s="60">
        <v>100</v>
      </c>
    </row>
    <row r="18" spans="1:14" ht="11.25" customHeight="1">
      <c r="A18" s="211"/>
      <c r="B18" s="54" t="s">
        <v>263</v>
      </c>
      <c r="C18" s="60">
        <v>1.6</v>
      </c>
      <c r="D18" s="60">
        <v>3.2</v>
      </c>
      <c r="E18" s="60">
        <v>2.5</v>
      </c>
      <c r="F18" s="60">
        <v>10.1</v>
      </c>
      <c r="G18" s="60">
        <v>5.8</v>
      </c>
      <c r="H18" s="60">
        <v>35.700000000000003</v>
      </c>
      <c r="I18" s="60">
        <v>1.6</v>
      </c>
      <c r="J18" s="60">
        <v>9.8000000000000007</v>
      </c>
      <c r="K18" s="60">
        <v>15.7</v>
      </c>
      <c r="L18" s="60">
        <v>2.8</v>
      </c>
      <c r="M18" s="60">
        <v>11.2</v>
      </c>
      <c r="N18" s="60">
        <v>100</v>
      </c>
    </row>
    <row r="19" spans="1:14" ht="11.25" customHeight="1">
      <c r="A19" s="211"/>
      <c r="B19" s="54" t="s">
        <v>264</v>
      </c>
      <c r="C19" s="60">
        <v>1.9</v>
      </c>
      <c r="D19" s="60">
        <v>2.6</v>
      </c>
      <c r="E19" s="60">
        <v>1.7</v>
      </c>
      <c r="F19" s="60">
        <v>11.1</v>
      </c>
      <c r="G19" s="60">
        <v>6</v>
      </c>
      <c r="H19" s="60">
        <v>28.6</v>
      </c>
      <c r="I19" s="60">
        <v>2.8</v>
      </c>
      <c r="J19" s="60">
        <v>3.4</v>
      </c>
      <c r="K19" s="60">
        <v>22.5</v>
      </c>
      <c r="L19" s="60">
        <v>0.8</v>
      </c>
      <c r="M19" s="60">
        <v>18.600000000000001</v>
      </c>
      <c r="N19" s="60">
        <v>100</v>
      </c>
    </row>
    <row r="20" spans="1:14" ht="11.25" customHeight="1">
      <c r="A20" s="211"/>
      <c r="B20" s="54" t="s">
        <v>265</v>
      </c>
      <c r="C20" s="60">
        <v>0.6</v>
      </c>
      <c r="D20" s="60">
        <v>0.9</v>
      </c>
      <c r="E20" s="60">
        <v>1.1000000000000001</v>
      </c>
      <c r="F20" s="60">
        <v>2.2000000000000002</v>
      </c>
      <c r="G20" s="60">
        <v>2.5</v>
      </c>
      <c r="H20" s="60">
        <v>35.9</v>
      </c>
      <c r="I20" s="60">
        <v>1.2</v>
      </c>
      <c r="J20" s="60">
        <v>2.8</v>
      </c>
      <c r="K20" s="60">
        <v>32.200000000000003</v>
      </c>
      <c r="L20" s="60">
        <v>1.1000000000000001</v>
      </c>
      <c r="M20" s="60">
        <v>19.399999999999999</v>
      </c>
      <c r="N20" s="60">
        <v>100</v>
      </c>
    </row>
    <row r="21" spans="1:14" ht="11.25" customHeight="1">
      <c r="A21" s="211"/>
      <c r="B21" s="54" t="s">
        <v>266</v>
      </c>
      <c r="C21" s="60">
        <v>2.2999999999999998</v>
      </c>
      <c r="D21" s="60">
        <v>15.4</v>
      </c>
      <c r="E21" s="60">
        <v>1.9</v>
      </c>
      <c r="F21" s="60">
        <v>14.4</v>
      </c>
      <c r="G21" s="60">
        <v>9.3000000000000007</v>
      </c>
      <c r="H21" s="60">
        <v>23.2</v>
      </c>
      <c r="I21" s="60">
        <v>4.0999999999999996</v>
      </c>
      <c r="J21" s="60">
        <v>9.3000000000000007</v>
      </c>
      <c r="K21" s="60">
        <v>14.2</v>
      </c>
      <c r="L21" s="60">
        <v>0.8</v>
      </c>
      <c r="M21" s="60">
        <v>5.0999999999999996</v>
      </c>
      <c r="N21" s="60">
        <v>100</v>
      </c>
    </row>
    <row r="22" spans="1:14" ht="11.25" customHeight="1">
      <c r="A22" s="211"/>
      <c r="B22" s="54" t="s">
        <v>267</v>
      </c>
      <c r="C22" s="60">
        <v>3.1</v>
      </c>
      <c r="D22" s="60">
        <v>1.7</v>
      </c>
      <c r="E22" s="60">
        <v>3.2</v>
      </c>
      <c r="F22" s="60">
        <v>4.2</v>
      </c>
      <c r="G22" s="60">
        <v>5.6</v>
      </c>
      <c r="H22" s="60">
        <v>40.4</v>
      </c>
      <c r="I22" s="60">
        <v>3.1</v>
      </c>
      <c r="J22" s="60">
        <v>5.7</v>
      </c>
      <c r="K22" s="60">
        <v>24.3</v>
      </c>
      <c r="L22" s="60">
        <v>1</v>
      </c>
      <c r="M22" s="60">
        <v>7.6</v>
      </c>
      <c r="N22" s="60">
        <v>100</v>
      </c>
    </row>
    <row r="23" spans="1:14" ht="11.25" customHeight="1">
      <c r="A23" s="211"/>
      <c r="B23" s="54" t="s">
        <v>268</v>
      </c>
      <c r="C23" s="60">
        <v>2.2000000000000002</v>
      </c>
      <c r="D23" s="60">
        <v>3.4</v>
      </c>
      <c r="E23" s="60">
        <v>1.4</v>
      </c>
      <c r="F23" s="60">
        <v>6</v>
      </c>
      <c r="G23" s="60">
        <v>6</v>
      </c>
      <c r="H23" s="60">
        <v>39.6</v>
      </c>
      <c r="I23" s="60">
        <v>1.3</v>
      </c>
      <c r="J23" s="60">
        <v>6.5</v>
      </c>
      <c r="K23" s="60">
        <v>25</v>
      </c>
      <c r="L23" s="60">
        <v>1.6</v>
      </c>
      <c r="M23" s="60">
        <v>7.2</v>
      </c>
      <c r="N23" s="60">
        <v>100</v>
      </c>
    </row>
    <row r="24" spans="1:14" ht="11.25" customHeight="1">
      <c r="A24" s="211"/>
      <c r="B24" s="54" t="s">
        <v>269</v>
      </c>
      <c r="C24" s="60">
        <v>4.4000000000000004</v>
      </c>
      <c r="D24" s="60">
        <v>4.5</v>
      </c>
      <c r="E24" s="60">
        <v>3.2</v>
      </c>
      <c r="F24" s="60">
        <v>11</v>
      </c>
      <c r="G24" s="60">
        <v>10.199999999999999</v>
      </c>
      <c r="H24" s="60">
        <v>41</v>
      </c>
      <c r="I24" s="60">
        <v>1.7</v>
      </c>
      <c r="J24" s="60">
        <v>7</v>
      </c>
      <c r="K24" s="60">
        <v>7.8</v>
      </c>
      <c r="L24" s="60">
        <v>2.4</v>
      </c>
      <c r="M24" s="60">
        <v>6.8</v>
      </c>
      <c r="N24" s="60">
        <v>100</v>
      </c>
    </row>
    <row r="25" spans="1:14" ht="11.25" customHeight="1">
      <c r="A25" s="211"/>
      <c r="B25" s="54" t="s">
        <v>270</v>
      </c>
      <c r="C25" s="60">
        <v>2.7</v>
      </c>
      <c r="D25" s="60">
        <v>6.1</v>
      </c>
      <c r="E25" s="60">
        <v>2.9</v>
      </c>
      <c r="F25" s="60">
        <v>12.6</v>
      </c>
      <c r="G25" s="60">
        <v>21.5</v>
      </c>
      <c r="H25" s="60">
        <v>26.9</v>
      </c>
      <c r="I25" s="60">
        <v>1.3</v>
      </c>
      <c r="J25" s="60">
        <v>7.8</v>
      </c>
      <c r="K25" s="60">
        <v>6.7</v>
      </c>
      <c r="L25" s="60">
        <v>2.7</v>
      </c>
      <c r="M25" s="60">
        <v>8.9</v>
      </c>
      <c r="N25" s="60">
        <v>100</v>
      </c>
    </row>
    <row r="26" spans="1:14" ht="11.25" customHeight="1">
      <c r="A26" s="211"/>
      <c r="B26" s="54" t="s">
        <v>271</v>
      </c>
      <c r="C26" s="60">
        <v>3.4</v>
      </c>
      <c r="D26" s="60">
        <v>7.4</v>
      </c>
      <c r="E26" s="60">
        <v>3.1</v>
      </c>
      <c r="F26" s="60">
        <v>10.5</v>
      </c>
      <c r="G26" s="60">
        <v>8.1999999999999993</v>
      </c>
      <c r="H26" s="60">
        <v>29.5</v>
      </c>
      <c r="I26" s="60">
        <v>1.4</v>
      </c>
      <c r="J26" s="60">
        <v>7.3</v>
      </c>
      <c r="K26" s="60">
        <v>12.8</v>
      </c>
      <c r="L26" s="60">
        <v>3.4</v>
      </c>
      <c r="M26" s="60">
        <v>12.9</v>
      </c>
      <c r="N26" s="60">
        <v>100</v>
      </c>
    </row>
    <row r="27" spans="1:14" ht="11.25" customHeight="1">
      <c r="A27" s="211"/>
      <c r="B27" s="54" t="s">
        <v>272</v>
      </c>
      <c r="C27" s="60">
        <v>2</v>
      </c>
      <c r="D27" s="60">
        <v>5.2</v>
      </c>
      <c r="E27" s="60">
        <v>2.5</v>
      </c>
      <c r="F27" s="60">
        <v>9.9</v>
      </c>
      <c r="G27" s="60">
        <v>8.4</v>
      </c>
      <c r="H27" s="60">
        <v>20.3</v>
      </c>
      <c r="I27" s="60">
        <v>2.2000000000000002</v>
      </c>
      <c r="J27" s="60">
        <v>19.899999999999999</v>
      </c>
      <c r="K27" s="60">
        <v>23.6</v>
      </c>
      <c r="L27" s="60">
        <v>1.4</v>
      </c>
      <c r="M27" s="60">
        <v>4.8</v>
      </c>
      <c r="N27" s="60">
        <v>100</v>
      </c>
    </row>
    <row r="28" spans="1:14" ht="11.25" customHeight="1">
      <c r="A28" s="210" t="s">
        <v>273</v>
      </c>
      <c r="B28" s="57" t="s">
        <v>274</v>
      </c>
      <c r="C28" s="140">
        <v>2.1</v>
      </c>
      <c r="D28" s="140">
        <v>3.7</v>
      </c>
      <c r="E28" s="140">
        <v>1.9</v>
      </c>
      <c r="F28" s="140">
        <v>19.100000000000001</v>
      </c>
      <c r="G28" s="140">
        <v>7.5</v>
      </c>
      <c r="H28" s="140">
        <v>27.5</v>
      </c>
      <c r="I28" s="140">
        <v>4.2</v>
      </c>
      <c r="J28" s="140">
        <v>4.5</v>
      </c>
      <c r="K28" s="140">
        <v>17.600000000000001</v>
      </c>
      <c r="L28" s="140">
        <v>0.8</v>
      </c>
      <c r="M28" s="140">
        <v>11.1</v>
      </c>
      <c r="N28" s="140">
        <v>100</v>
      </c>
    </row>
    <row r="29" spans="1:14" ht="11.25" customHeight="1">
      <c r="A29" s="210"/>
      <c r="B29" s="58" t="s">
        <v>275</v>
      </c>
      <c r="C29" s="60">
        <v>1.8</v>
      </c>
      <c r="D29" s="60">
        <v>5.5</v>
      </c>
      <c r="E29" s="60">
        <v>2.2000000000000002</v>
      </c>
      <c r="F29" s="60">
        <v>8.6</v>
      </c>
      <c r="G29" s="60">
        <v>8.5</v>
      </c>
      <c r="H29" s="60">
        <v>19.399999999999999</v>
      </c>
      <c r="I29" s="60">
        <v>2</v>
      </c>
      <c r="J29" s="60">
        <v>22.3</v>
      </c>
      <c r="K29" s="60">
        <v>24.2</v>
      </c>
      <c r="L29" s="60">
        <v>1</v>
      </c>
      <c r="M29" s="60">
        <v>4.5999999999999996</v>
      </c>
      <c r="N29" s="60">
        <v>100</v>
      </c>
    </row>
    <row r="30" spans="1:14" ht="11.25" customHeight="1">
      <c r="A30" s="210"/>
      <c r="B30" s="58" t="s">
        <v>276</v>
      </c>
      <c r="C30" s="60">
        <v>2.4</v>
      </c>
      <c r="D30" s="60">
        <v>2.2999999999999998</v>
      </c>
      <c r="E30" s="60">
        <v>2.4</v>
      </c>
      <c r="F30" s="60">
        <v>7.9</v>
      </c>
      <c r="G30" s="60">
        <v>5.6</v>
      </c>
      <c r="H30" s="60">
        <v>32.299999999999997</v>
      </c>
      <c r="I30" s="60">
        <v>2.2000000000000002</v>
      </c>
      <c r="J30" s="60">
        <v>0.9</v>
      </c>
      <c r="K30" s="60">
        <v>25.1</v>
      </c>
      <c r="L30" s="60">
        <v>0.4</v>
      </c>
      <c r="M30" s="60">
        <v>18.5</v>
      </c>
      <c r="N30" s="60">
        <v>100</v>
      </c>
    </row>
    <row r="31" spans="1:14" ht="11.25" customHeight="1">
      <c r="A31" s="210"/>
      <c r="B31" s="58" t="s">
        <v>277</v>
      </c>
      <c r="C31" s="60">
        <v>1.5</v>
      </c>
      <c r="D31" s="60">
        <v>1.6</v>
      </c>
      <c r="E31" s="60">
        <v>1.7</v>
      </c>
      <c r="F31" s="60">
        <v>6.7</v>
      </c>
      <c r="G31" s="60">
        <v>8.1999999999999993</v>
      </c>
      <c r="H31" s="60">
        <v>28.6</v>
      </c>
      <c r="I31" s="60">
        <v>3.5</v>
      </c>
      <c r="J31" s="60">
        <v>0.3</v>
      </c>
      <c r="K31" s="60">
        <v>31.3</v>
      </c>
      <c r="L31" s="60">
        <v>0.4</v>
      </c>
      <c r="M31" s="60">
        <v>16.2</v>
      </c>
      <c r="N31" s="60">
        <v>100</v>
      </c>
    </row>
    <row r="32" spans="1:14" ht="11.25" customHeight="1">
      <c r="A32" s="210"/>
      <c r="B32" s="58" t="s">
        <v>278</v>
      </c>
      <c r="C32" s="60">
        <v>1.7</v>
      </c>
      <c r="D32" s="60">
        <v>2</v>
      </c>
      <c r="E32" s="60">
        <v>1</v>
      </c>
      <c r="F32" s="60">
        <v>8.8000000000000007</v>
      </c>
      <c r="G32" s="60">
        <v>7</v>
      </c>
      <c r="H32" s="60">
        <v>22.1</v>
      </c>
      <c r="I32" s="60">
        <v>0.3</v>
      </c>
      <c r="J32" s="60">
        <v>6.5</v>
      </c>
      <c r="K32" s="60">
        <v>31.7</v>
      </c>
      <c r="L32" s="60">
        <v>0.8</v>
      </c>
      <c r="M32" s="60">
        <v>18.100000000000001</v>
      </c>
      <c r="N32" s="60">
        <v>100</v>
      </c>
    </row>
    <row r="33" spans="1:14" ht="11.25" customHeight="1">
      <c r="A33" s="210"/>
      <c r="B33" s="58" t="s">
        <v>279</v>
      </c>
      <c r="C33" s="60">
        <v>1.5</v>
      </c>
      <c r="D33" s="60">
        <v>2.2000000000000002</v>
      </c>
      <c r="E33" s="60">
        <v>1.6</v>
      </c>
      <c r="F33" s="60">
        <v>3.2</v>
      </c>
      <c r="G33" s="60">
        <v>4</v>
      </c>
      <c r="H33" s="60">
        <v>45.2</v>
      </c>
      <c r="I33" s="60">
        <v>2</v>
      </c>
      <c r="J33" s="60">
        <v>6.2</v>
      </c>
      <c r="K33" s="60">
        <v>20.7</v>
      </c>
      <c r="L33" s="60">
        <v>0.7</v>
      </c>
      <c r="M33" s="60">
        <v>12.7</v>
      </c>
      <c r="N33" s="60">
        <v>100</v>
      </c>
    </row>
    <row r="34" spans="1:14" ht="11.25" customHeight="1">
      <c r="A34" s="210"/>
      <c r="B34" s="61" t="s">
        <v>280</v>
      </c>
      <c r="C34" s="141">
        <v>2.5</v>
      </c>
      <c r="D34" s="141">
        <v>6.8</v>
      </c>
      <c r="E34" s="141">
        <v>3.1</v>
      </c>
      <c r="F34" s="141">
        <v>10.7</v>
      </c>
      <c r="G34" s="141">
        <v>8.6</v>
      </c>
      <c r="H34" s="141">
        <v>27.2</v>
      </c>
      <c r="I34" s="141">
        <v>1.8</v>
      </c>
      <c r="J34" s="141">
        <v>9.1</v>
      </c>
      <c r="K34" s="141">
        <v>14.3</v>
      </c>
      <c r="L34" s="141">
        <v>3.3</v>
      </c>
      <c r="M34" s="141">
        <v>12.6</v>
      </c>
      <c r="N34" s="141">
        <v>100</v>
      </c>
    </row>
    <row r="35" spans="1:14" ht="11.25" customHeight="1">
      <c r="A35" s="142" t="s">
        <v>404</v>
      </c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5"/>
    </row>
    <row r="36" spans="1:14" ht="11.25" customHeight="1">
      <c r="A36" s="37" t="s">
        <v>53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4">
    <mergeCell ref="A2:B2"/>
    <mergeCell ref="A5:A9"/>
    <mergeCell ref="A10:A27"/>
    <mergeCell ref="A28:A34"/>
  </mergeCells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048576"/>
  <sheetViews>
    <sheetView tabSelected="1" workbookViewId="0"/>
  </sheetViews>
  <sheetFormatPr baseColWidth="10" defaultRowHeight="11.25" customHeight="1"/>
  <cols>
    <col min="1" max="1" width="39.5" style="3" customWidth="1"/>
    <col min="2" max="256" width="10.5" style="3" customWidth="1"/>
    <col min="257" max="1024" width="10.5" customWidth="1"/>
  </cols>
  <sheetData>
    <row r="1" spans="1:2" ht="11.25" customHeight="1">
      <c r="A1" s="5" t="s">
        <v>405</v>
      </c>
      <c r="B1" s="136"/>
    </row>
    <row r="2" spans="1:2" ht="29" customHeight="1">
      <c r="A2" s="137"/>
      <c r="B2" s="15" t="s">
        <v>406</v>
      </c>
    </row>
    <row r="3" spans="1:2" ht="12.75" customHeight="1">
      <c r="A3" s="146" t="s">
        <v>392</v>
      </c>
      <c r="B3" s="147">
        <v>1.5</v>
      </c>
    </row>
    <row r="4" spans="1:2" ht="12.75" customHeight="1">
      <c r="A4" s="148" t="s">
        <v>393</v>
      </c>
      <c r="B4" s="149">
        <v>0.5</v>
      </c>
    </row>
    <row r="5" spans="1:2" ht="12.75" customHeight="1">
      <c r="A5" s="148" t="s">
        <v>394</v>
      </c>
      <c r="B5" s="149">
        <v>1.2</v>
      </c>
    </row>
    <row r="6" spans="1:2" ht="12.75" customHeight="1">
      <c r="A6" s="148" t="s">
        <v>395</v>
      </c>
      <c r="B6" s="149">
        <v>1.3</v>
      </c>
    </row>
    <row r="7" spans="1:2" ht="12.75" customHeight="1">
      <c r="A7" s="148" t="s">
        <v>396</v>
      </c>
      <c r="B7" s="149">
        <v>1.6</v>
      </c>
    </row>
    <row r="8" spans="1:2" ht="12.75" customHeight="1">
      <c r="A8" s="148" t="s">
        <v>397</v>
      </c>
      <c r="B8" s="149">
        <v>1.1000000000000001</v>
      </c>
    </row>
    <row r="9" spans="1:2" ht="12.75" customHeight="1">
      <c r="A9" s="148" t="s">
        <v>398</v>
      </c>
      <c r="B9" s="149">
        <v>1.3</v>
      </c>
    </row>
    <row r="10" spans="1:2" ht="12.75" customHeight="1">
      <c r="A10" s="148" t="s">
        <v>399</v>
      </c>
      <c r="B10" s="149">
        <v>1</v>
      </c>
    </row>
    <row r="11" spans="1:2" ht="12.75" customHeight="1">
      <c r="A11" s="148" t="s">
        <v>400</v>
      </c>
      <c r="B11" s="149">
        <v>0.8</v>
      </c>
    </row>
    <row r="12" spans="1:2" ht="12.75" customHeight="1">
      <c r="A12" s="148" t="s">
        <v>401</v>
      </c>
      <c r="B12" s="149">
        <v>1</v>
      </c>
    </row>
    <row r="13" spans="1:2" ht="12.75" customHeight="1">
      <c r="A13" s="150" t="s">
        <v>402</v>
      </c>
      <c r="B13" s="151">
        <v>1.1000000000000001</v>
      </c>
    </row>
    <row r="14" spans="1:2" ht="11.25" customHeight="1">
      <c r="A14" s="37" t="s">
        <v>53</v>
      </c>
      <c r="B14" s="136"/>
    </row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983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Préambule</vt:lpstr>
      <vt:lpstr>Emploi_Fr</vt:lpstr>
      <vt:lpstr>Emploi_Dep</vt:lpstr>
      <vt:lpstr>Emploi_N</vt:lpstr>
      <vt:lpstr>Emploi_N_saison</vt:lpstr>
      <vt:lpstr>Ind_saison_Fr</vt:lpstr>
      <vt:lpstr>Ind_saison_N</vt:lpstr>
      <vt:lpstr>Emploi_act_N</vt:lpstr>
      <vt:lpstr>Ind_specif_N</vt:lpstr>
      <vt:lpstr>Emploi_act_saison</vt:lpstr>
      <vt:lpstr>Ind_saison_act</vt:lpstr>
      <vt:lpstr>Evol_emploi</vt:lpstr>
      <vt:lpstr>Caract_emploi</vt:lpstr>
      <vt:lpstr>Caract_emploi_saison</vt:lpstr>
      <vt:lpstr>Caract_emploi_act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revision>70</cp:revision>
  <dcterms:created xsi:type="dcterms:W3CDTF">1996-10-21T13:03:58Z</dcterms:created>
  <dcterms:modified xsi:type="dcterms:W3CDTF">2019-03-19T10:38:17Z</dcterms:modified>
</cp:coreProperties>
</file>